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mc:AlternateContent xmlns:mc="http://schemas.openxmlformats.org/markup-compatibility/2006">
    <mc:Choice Requires="x15">
      <x15ac:absPath xmlns:x15ac="http://schemas.microsoft.com/office/spreadsheetml/2010/11/ac" url="W:\FBA\ArbGrPGE\00 ENDVERSIONEN - VN - INFOSCHREIBEN\000 VERWENDUNGSNACHWEISE AKTUELL\Überarbeitung 2023\"/>
    </mc:Choice>
  </mc:AlternateContent>
  <xr:revisionPtr revIDLastSave="0" documentId="13_ncr:1_{864C339F-A9C8-43B0-82B0-E5BD7CD70C84}" xr6:coauthVersionLast="47" xr6:coauthVersionMax="47" xr10:uidLastSave="{00000000-0000-0000-0000-000000000000}"/>
  <bookViews>
    <workbookView xWindow="-120" yWindow="-120" windowWidth="29040" windowHeight="17640" tabRatio="764" xr2:uid="{00000000-000D-0000-FFFF-FFFF00000000}"/>
  </bookViews>
  <sheets>
    <sheet name="ÜBERSICHTSBLATT" sheetId="16" r:id="rId1"/>
    <sheet name="1. Fördermonat" sheetId="7" r:id="rId2"/>
    <sheet name="2. Fördermonat" sheetId="17" r:id="rId3"/>
    <sheet name="3. Fördermonat" sheetId="18" r:id="rId4"/>
    <sheet name="4. Fördermonat" sheetId="19" r:id="rId5"/>
    <sheet name="5. Fördermonat" sheetId="20" r:id="rId6"/>
    <sheet name="6. Fördermonat" sheetId="21" r:id="rId7"/>
    <sheet name="Information halbj. Abrechnung" sheetId="27" r:id="rId8"/>
    <sheet name="Information" sheetId="28" r:id="rId9"/>
    <sheet name="Kontaktdaten" sheetId="23" r:id="rId10"/>
    <sheet name="DIENSTVERTRÄGE" sheetId="22" state="hidden" r:id="rId11"/>
    <sheet name="DROP DOWN" sheetId="15" state="hidden" r:id="rId12"/>
  </sheets>
  <definedNames>
    <definedName name="_ftn1" localSheetId="1">'1. Fördermonat'!#REF!</definedName>
    <definedName name="_ftn1" localSheetId="2">'2. Fördermonat'!#REF!</definedName>
    <definedName name="_ftn1" localSheetId="3">'3. Fördermonat'!#REF!</definedName>
    <definedName name="_ftn1" localSheetId="4">'4. Fördermonat'!#REF!</definedName>
    <definedName name="_ftn1" localSheetId="5">'5. Fördermonat'!#REF!</definedName>
    <definedName name="_ftn1" localSheetId="6">'6. Fördermonat'!#REF!</definedName>
    <definedName name="_ftn1" localSheetId="0">ÜBERSICHTSBLATT!#REF!</definedName>
    <definedName name="_Toc4503724" localSheetId="9">Kontaktdaten!$A$3</definedName>
    <definedName name="_Toc4503726" localSheetId="9">Kontaktdaten!#REF!</definedName>
    <definedName name="_xlnm.Print_Area" localSheetId="1">'1. Fördermonat'!$A$1:$E$106</definedName>
    <definedName name="_xlnm.Print_Area" localSheetId="2">'2. Fördermonat'!$A$1:$E$106</definedName>
    <definedName name="_xlnm.Print_Area" localSheetId="3">'3. Fördermonat'!$A$1:$E$106</definedName>
    <definedName name="_xlnm.Print_Area" localSheetId="4">'4. Fördermonat'!$A$1:$E$106</definedName>
    <definedName name="_xlnm.Print_Area" localSheetId="5">'5. Fördermonat'!$A$1:$E$106</definedName>
    <definedName name="_xlnm.Print_Area" localSheetId="6">'6. Fördermonat'!$A$1:$E$106</definedName>
    <definedName name="_xlnm.Print_Area" localSheetId="9">Kontaktdaten!$A$1:$A$41</definedName>
    <definedName name="_xlnm.Print_Area" localSheetId="0">ÜBERSICHTSBLATT!$A$1:$E$111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7" l="1"/>
  <c r="B17" i="21"/>
  <c r="B17" i="20"/>
  <c r="B17" i="19"/>
  <c r="B17" i="18"/>
  <c r="B16" i="21"/>
  <c r="B16" i="20"/>
  <c r="B16" i="19"/>
  <c r="B16" i="18"/>
  <c r="D17" i="21"/>
  <c r="D17" i="20"/>
  <c r="D17" i="19"/>
  <c r="D17" i="18"/>
  <c r="D17" i="17"/>
  <c r="D16" i="21"/>
  <c r="D16" i="20"/>
  <c r="D16" i="19"/>
  <c r="D16" i="18"/>
  <c r="D16" i="17"/>
  <c r="B18" i="21"/>
  <c r="B18" i="20"/>
  <c r="B18" i="19"/>
  <c r="B18" i="18"/>
  <c r="B18" i="17"/>
  <c r="B17" i="17"/>
  <c r="B16" i="17"/>
  <c r="B18" i="7"/>
  <c r="D17" i="7"/>
  <c r="D16" i="7"/>
  <c r="B17" i="7"/>
  <c r="B46" i="16"/>
  <c r="B45" i="16"/>
  <c r="B44" i="16"/>
  <c r="B43" i="16"/>
  <c r="B42" i="16"/>
  <c r="B41" i="16"/>
  <c r="D14" i="16" l="1"/>
  <c r="B14" i="16"/>
  <c r="E85" i="7" l="1"/>
  <c r="E107" i="16"/>
  <c r="E106" i="16"/>
  <c r="AN19" i="22" l="1"/>
  <c r="AN20" i="22"/>
  <c r="AN18" i="22"/>
  <c r="AG19" i="22"/>
  <c r="AG20" i="22"/>
  <c r="AG18" i="22"/>
  <c r="Z19" i="22"/>
  <c r="Z20" i="22"/>
  <c r="Z18" i="22"/>
  <c r="S19" i="22"/>
  <c r="S20" i="22"/>
  <c r="S18" i="22"/>
  <c r="L19" i="22"/>
  <c r="L20" i="22"/>
  <c r="L18" i="22"/>
  <c r="E19" i="22"/>
  <c r="E20" i="22"/>
  <c r="E18" i="22"/>
  <c r="AN6" i="22"/>
  <c r="AN7" i="22"/>
  <c r="AN8" i="22"/>
  <c r="AN9" i="22"/>
  <c r="AN10" i="22"/>
  <c r="AN11" i="22"/>
  <c r="AN12" i="22"/>
  <c r="AN13" i="22"/>
  <c r="AN5" i="22"/>
  <c r="AG6" i="22"/>
  <c r="AG7" i="22"/>
  <c r="AG8" i="22"/>
  <c r="AG9" i="22"/>
  <c r="AG10" i="22"/>
  <c r="AG11" i="22"/>
  <c r="AG12" i="22"/>
  <c r="AG13" i="22"/>
  <c r="AG5" i="22"/>
  <c r="Z6" i="22"/>
  <c r="Z7" i="22"/>
  <c r="Z8" i="22"/>
  <c r="Z9" i="22"/>
  <c r="Z10" i="22"/>
  <c r="Z11" i="22"/>
  <c r="Z12" i="22"/>
  <c r="Z13" i="22"/>
  <c r="Z5" i="22"/>
  <c r="S6" i="22"/>
  <c r="S7" i="22"/>
  <c r="S8" i="22"/>
  <c r="S9" i="22"/>
  <c r="S10" i="22"/>
  <c r="S11" i="22"/>
  <c r="S12" i="22"/>
  <c r="S13" i="22"/>
  <c r="S5" i="22"/>
  <c r="L6" i="22"/>
  <c r="L7" i="22"/>
  <c r="L8" i="22"/>
  <c r="L9" i="22"/>
  <c r="L10" i="22"/>
  <c r="L11" i="22"/>
  <c r="L12" i="22"/>
  <c r="L13" i="22"/>
  <c r="L5" i="22"/>
  <c r="E6" i="22"/>
  <c r="E7" i="22"/>
  <c r="E8" i="22"/>
  <c r="E9" i="22"/>
  <c r="E10" i="22"/>
  <c r="E11" i="22"/>
  <c r="E12" i="22"/>
  <c r="E13" i="22"/>
  <c r="E5" i="22"/>
  <c r="N6" i="22" l="1"/>
  <c r="N7" i="22"/>
  <c r="N8" i="22"/>
  <c r="N9" i="22"/>
  <c r="N10" i="22"/>
  <c r="N11" i="22"/>
  <c r="N12" i="22"/>
  <c r="N13" i="22"/>
  <c r="N5" i="22"/>
  <c r="G6" i="22"/>
  <c r="G7" i="22"/>
  <c r="G8" i="22"/>
  <c r="G9" i="22"/>
  <c r="G10" i="22"/>
  <c r="G11" i="22"/>
  <c r="G12" i="22"/>
  <c r="G13" i="22"/>
  <c r="G5" i="22"/>
  <c r="E105" i="16"/>
  <c r="E53" i="18"/>
  <c r="E43" i="16" s="1"/>
  <c r="A46" i="16"/>
  <c r="A64" i="16" s="1"/>
  <c r="A45" i="16"/>
  <c r="A92" i="16" s="1"/>
  <c r="A44" i="16"/>
  <c r="A91" i="16" s="1"/>
  <c r="A43" i="16"/>
  <c r="A78" i="16" s="1"/>
  <c r="A42" i="16"/>
  <c r="A60" i="16" s="1"/>
  <c r="A41" i="16"/>
  <c r="A76" i="16" s="1"/>
  <c r="AO20" i="22"/>
  <c r="AM20" i="22"/>
  <c r="AL20" i="22"/>
  <c r="AO19" i="22"/>
  <c r="AM19" i="22"/>
  <c r="AL19" i="22"/>
  <c r="AO18" i="22"/>
  <c r="AN21" i="22"/>
  <c r="D57" i="21" s="1"/>
  <c r="AM18" i="22"/>
  <c r="AL18" i="22"/>
  <c r="AO6" i="22"/>
  <c r="AO7" i="22"/>
  <c r="AO8" i="22"/>
  <c r="AO9" i="22"/>
  <c r="AO10" i="22"/>
  <c r="AO11" i="22"/>
  <c r="AO12" i="22"/>
  <c r="AO13" i="22"/>
  <c r="AO5" i="22"/>
  <c r="AM6" i="22"/>
  <c r="AM7" i="22"/>
  <c r="AM8" i="22"/>
  <c r="AM9" i="22"/>
  <c r="AM10" i="22"/>
  <c r="AM11" i="22"/>
  <c r="AM12" i="22"/>
  <c r="AM13" i="22"/>
  <c r="AM5" i="22"/>
  <c r="AL7" i="22"/>
  <c r="AL8" i="22"/>
  <c r="AL9" i="22"/>
  <c r="AL10" i="22"/>
  <c r="AL11" i="22"/>
  <c r="AL12" i="22"/>
  <c r="AL13" i="22"/>
  <c r="AL5" i="22"/>
  <c r="AL6" i="22"/>
  <c r="AH20" i="22"/>
  <c r="AH19" i="22"/>
  <c r="AH18" i="22"/>
  <c r="AH6" i="22"/>
  <c r="AH7" i="22"/>
  <c r="AH8" i="22"/>
  <c r="AH9" i="22"/>
  <c r="AH10" i="22"/>
  <c r="AH11" i="22"/>
  <c r="AH12" i="22"/>
  <c r="AH13" i="22"/>
  <c r="AH5" i="22"/>
  <c r="AG14" i="22"/>
  <c r="D40" i="20" s="1"/>
  <c r="AF20" i="22"/>
  <c r="AF19" i="22"/>
  <c r="AF18" i="22"/>
  <c r="AF6" i="22"/>
  <c r="AF7" i="22"/>
  <c r="AF8" i="22"/>
  <c r="AF9" i="22"/>
  <c r="AF10" i="22"/>
  <c r="AF11" i="22"/>
  <c r="AF12" i="22"/>
  <c r="AF13" i="22"/>
  <c r="AF5" i="22"/>
  <c r="AE20" i="22"/>
  <c r="AE19" i="22"/>
  <c r="AE18" i="22"/>
  <c r="AE6" i="22"/>
  <c r="AE7" i="22"/>
  <c r="AE8" i="22"/>
  <c r="AE9" i="22"/>
  <c r="AE10" i="22"/>
  <c r="AE11" i="22"/>
  <c r="AE12" i="22"/>
  <c r="AE13" i="22"/>
  <c r="AE5" i="22"/>
  <c r="AA20" i="22"/>
  <c r="AA19" i="22"/>
  <c r="AA18" i="22"/>
  <c r="AA6" i="22"/>
  <c r="AA7" i="22"/>
  <c r="AA8" i="22"/>
  <c r="AA9" i="22"/>
  <c r="AA10" i="22"/>
  <c r="AA11" i="22"/>
  <c r="AA12" i="22"/>
  <c r="AA13" i="22"/>
  <c r="AA5" i="22"/>
  <c r="Y20" i="22"/>
  <c r="Y19" i="22"/>
  <c r="Y18" i="22"/>
  <c r="Y6" i="22"/>
  <c r="Y7" i="22"/>
  <c r="Y8" i="22"/>
  <c r="Y9" i="22"/>
  <c r="Y10" i="22"/>
  <c r="Y11" i="22"/>
  <c r="Y12" i="22"/>
  <c r="Y13" i="22"/>
  <c r="Y5" i="22"/>
  <c r="X20" i="22"/>
  <c r="X19" i="22"/>
  <c r="X18" i="22"/>
  <c r="X6" i="22"/>
  <c r="X7" i="22"/>
  <c r="X8" i="22"/>
  <c r="X9" i="22"/>
  <c r="X10" i="22"/>
  <c r="X11" i="22"/>
  <c r="X12" i="22"/>
  <c r="X13" i="22"/>
  <c r="X5" i="22"/>
  <c r="T20" i="22"/>
  <c r="T19" i="22"/>
  <c r="T18" i="22"/>
  <c r="T6" i="22"/>
  <c r="T7" i="22"/>
  <c r="T8" i="22"/>
  <c r="T9" i="22"/>
  <c r="T10" i="22"/>
  <c r="T11" i="22"/>
  <c r="T12" i="22"/>
  <c r="T13" i="22"/>
  <c r="T5" i="22"/>
  <c r="R19" i="22"/>
  <c r="R20" i="22"/>
  <c r="R18" i="22"/>
  <c r="R6" i="22"/>
  <c r="R7" i="22"/>
  <c r="R8" i="22"/>
  <c r="R9" i="22"/>
  <c r="R10" i="22"/>
  <c r="R11" i="22"/>
  <c r="R12" i="22"/>
  <c r="R13" i="22"/>
  <c r="R5" i="22"/>
  <c r="Q19" i="22"/>
  <c r="Q20" i="22"/>
  <c r="Q18" i="22"/>
  <c r="Q6" i="22"/>
  <c r="Q7" i="22"/>
  <c r="Q8" i="22"/>
  <c r="Q9" i="22"/>
  <c r="Q10" i="22"/>
  <c r="Q11" i="22"/>
  <c r="Q12" i="22"/>
  <c r="Q13" i="22"/>
  <c r="Q5" i="22"/>
  <c r="M19" i="22"/>
  <c r="M20" i="22"/>
  <c r="M18" i="22"/>
  <c r="K19" i="22"/>
  <c r="K20" i="22"/>
  <c r="K18" i="22"/>
  <c r="J19" i="22"/>
  <c r="J20" i="22"/>
  <c r="J18" i="22"/>
  <c r="M6" i="22"/>
  <c r="M7" i="22"/>
  <c r="M8" i="22"/>
  <c r="M9" i="22"/>
  <c r="M10" i="22"/>
  <c r="M11" i="22"/>
  <c r="M12" i="22"/>
  <c r="M13" i="22"/>
  <c r="M5" i="22"/>
  <c r="K6" i="22"/>
  <c r="K7" i="22"/>
  <c r="K8" i="22"/>
  <c r="K9" i="22"/>
  <c r="K10" i="22"/>
  <c r="K11" i="22"/>
  <c r="K12" i="22"/>
  <c r="K13" i="22"/>
  <c r="K5" i="22"/>
  <c r="J6" i="22"/>
  <c r="J7" i="22"/>
  <c r="J8" i="22"/>
  <c r="J9" i="22"/>
  <c r="J10" i="22"/>
  <c r="J11" i="22"/>
  <c r="J12" i="22"/>
  <c r="J13" i="22"/>
  <c r="J5" i="22"/>
  <c r="C15" i="22"/>
  <c r="D15" i="22"/>
  <c r="E15" i="22"/>
  <c r="F15" i="22"/>
  <c r="C18" i="22"/>
  <c r="D18" i="22"/>
  <c r="F18" i="22"/>
  <c r="C19" i="22"/>
  <c r="D19" i="22"/>
  <c r="F19" i="22"/>
  <c r="C20" i="22"/>
  <c r="D20" i="22"/>
  <c r="F20" i="22"/>
  <c r="F6" i="22"/>
  <c r="F7" i="22"/>
  <c r="F8" i="22"/>
  <c r="F9" i="22"/>
  <c r="F10" i="22"/>
  <c r="F11" i="22"/>
  <c r="F12" i="22"/>
  <c r="F13" i="22"/>
  <c r="F5" i="22"/>
  <c r="D6" i="22"/>
  <c r="D7" i="22"/>
  <c r="D8" i="22"/>
  <c r="D9" i="22"/>
  <c r="D10" i="22"/>
  <c r="D11" i="22"/>
  <c r="D12" i="22"/>
  <c r="D13" i="22"/>
  <c r="D5" i="22"/>
  <c r="C6" i="22"/>
  <c r="C7" i="22"/>
  <c r="C8" i="22"/>
  <c r="C9" i="22"/>
  <c r="C10" i="22"/>
  <c r="C11" i="22"/>
  <c r="C12" i="22"/>
  <c r="C13" i="22"/>
  <c r="C5" i="22"/>
  <c r="E85" i="21"/>
  <c r="D85" i="21"/>
  <c r="D93" i="16" s="1"/>
  <c r="B85" i="21"/>
  <c r="E78" i="21"/>
  <c r="E81" i="16" s="1"/>
  <c r="D78" i="21"/>
  <c r="D81" i="16" s="1"/>
  <c r="C78" i="21"/>
  <c r="C81" i="16" s="1"/>
  <c r="E71" i="21"/>
  <c r="E64" i="21"/>
  <c r="E64" i="16" s="1"/>
  <c r="D64" i="21"/>
  <c r="D64" i="16" s="1"/>
  <c r="B64" i="21"/>
  <c r="E53" i="21"/>
  <c r="D53" i="21"/>
  <c r="D46" i="16" s="1"/>
  <c r="B53" i="21"/>
  <c r="C46" i="16" s="1"/>
  <c r="E85" i="20"/>
  <c r="D85" i="20"/>
  <c r="D92" i="16" s="1"/>
  <c r="B85" i="20"/>
  <c r="E78" i="20"/>
  <c r="E80" i="16" s="1"/>
  <c r="D78" i="20"/>
  <c r="D80" i="16" s="1"/>
  <c r="C78" i="20"/>
  <c r="C80" i="16" s="1"/>
  <c r="E71" i="20"/>
  <c r="E64" i="20"/>
  <c r="E63" i="16" s="1"/>
  <c r="D64" i="20"/>
  <c r="D63" i="16" s="1"/>
  <c r="B64" i="20"/>
  <c r="C63" i="16" s="1"/>
  <c r="E53" i="20"/>
  <c r="E45" i="16" s="1"/>
  <c r="D53" i="20"/>
  <c r="D45" i="16" s="1"/>
  <c r="B53" i="20"/>
  <c r="C45" i="16" s="1"/>
  <c r="E85" i="19"/>
  <c r="D85" i="19"/>
  <c r="D91" i="16" s="1"/>
  <c r="B85" i="19"/>
  <c r="E78" i="19"/>
  <c r="D78" i="19"/>
  <c r="D79" i="16" s="1"/>
  <c r="C78" i="19"/>
  <c r="C79" i="16" s="1"/>
  <c r="E71" i="19"/>
  <c r="E64" i="19"/>
  <c r="E62" i="16" s="1"/>
  <c r="D64" i="19"/>
  <c r="D62" i="16" s="1"/>
  <c r="B64" i="19"/>
  <c r="C62" i="16" s="1"/>
  <c r="E53" i="19"/>
  <c r="E44" i="16" s="1"/>
  <c r="D53" i="19"/>
  <c r="D44" i="16" s="1"/>
  <c r="B53" i="19"/>
  <c r="C44" i="16" s="1"/>
  <c r="E85" i="18"/>
  <c r="D85" i="18"/>
  <c r="D90" i="16" s="1"/>
  <c r="B85" i="18"/>
  <c r="E78" i="18"/>
  <c r="E78" i="16" s="1"/>
  <c r="D78" i="18"/>
  <c r="D78" i="16" s="1"/>
  <c r="C78" i="18"/>
  <c r="C78" i="16" s="1"/>
  <c r="E71" i="18"/>
  <c r="E64" i="18"/>
  <c r="E61" i="16" s="1"/>
  <c r="D64" i="18"/>
  <c r="D61" i="16" s="1"/>
  <c r="B64" i="18"/>
  <c r="C61" i="16" s="1"/>
  <c r="D53" i="18"/>
  <c r="D43" i="16" s="1"/>
  <c r="B53" i="18"/>
  <c r="C43" i="16" s="1"/>
  <c r="E85" i="17"/>
  <c r="D85" i="17"/>
  <c r="D89" i="16" s="1"/>
  <c r="B85" i="17"/>
  <c r="E78" i="17"/>
  <c r="E77" i="16" s="1"/>
  <c r="D78" i="17"/>
  <c r="D77" i="16" s="1"/>
  <c r="C78" i="17"/>
  <c r="C77" i="16" s="1"/>
  <c r="E71" i="17"/>
  <c r="E64" i="17"/>
  <c r="D64" i="17"/>
  <c r="D60" i="16" s="1"/>
  <c r="B64" i="17"/>
  <c r="E53" i="17"/>
  <c r="D53" i="17"/>
  <c r="D42" i="16" s="1"/>
  <c r="B53" i="17"/>
  <c r="C42" i="16" s="1"/>
  <c r="C78" i="7"/>
  <c r="C76" i="16" s="1"/>
  <c r="B90" i="16"/>
  <c r="B91" i="16"/>
  <c r="B92" i="16"/>
  <c r="B93" i="16"/>
  <c r="B89" i="16"/>
  <c r="B88" i="16"/>
  <c r="B61" i="16"/>
  <c r="B62" i="16"/>
  <c r="B63" i="16"/>
  <c r="B64" i="16"/>
  <c r="B60" i="16"/>
  <c r="B59" i="16"/>
  <c r="E71" i="7"/>
  <c r="E78" i="7"/>
  <c r="E76" i="16" s="1"/>
  <c r="D78" i="7"/>
  <c r="D76" i="16" s="1"/>
  <c r="D64" i="7"/>
  <c r="D59" i="16" s="1"/>
  <c r="D85" i="7"/>
  <c r="D88" i="16" s="1"/>
  <c r="B85" i="7"/>
  <c r="B64" i="7"/>
  <c r="C59" i="16" s="1"/>
  <c r="B53" i="7"/>
  <c r="C41" i="16" s="1"/>
  <c r="E64" i="7"/>
  <c r="E59" i="16" s="1"/>
  <c r="D53" i="7"/>
  <c r="D41" i="16" s="1"/>
  <c r="E53" i="7"/>
  <c r="E100" i="7" l="1"/>
  <c r="E11" i="7" s="1"/>
  <c r="E46" i="16"/>
  <c r="E100" i="21"/>
  <c r="E11" i="21" s="1"/>
  <c r="E100" i="20"/>
  <c r="E11" i="20" s="1"/>
  <c r="E100" i="19"/>
  <c r="E100" i="18"/>
  <c r="E42" i="16"/>
  <c r="E100" i="17"/>
  <c r="E11" i="17" s="1"/>
  <c r="E41" i="16"/>
  <c r="A80" i="16"/>
  <c r="A93" i="16"/>
  <c r="E90" i="16"/>
  <c r="E11" i="18"/>
  <c r="E91" i="16"/>
  <c r="E11" i="19"/>
  <c r="E88" i="16"/>
  <c r="C93" i="16"/>
  <c r="E58" i="21"/>
  <c r="C89" i="16"/>
  <c r="E58" i="17"/>
  <c r="C90" i="16"/>
  <c r="E58" i="18"/>
  <c r="C91" i="16"/>
  <c r="E58" i="19"/>
  <c r="C92" i="16"/>
  <c r="E58" i="20"/>
  <c r="D21" i="22"/>
  <c r="C57" i="7" s="1"/>
  <c r="C88" i="16"/>
  <c r="E58" i="7"/>
  <c r="E89" i="21"/>
  <c r="D89" i="20"/>
  <c r="E71" i="16"/>
  <c r="E72" i="16" s="1"/>
  <c r="D89" i="19"/>
  <c r="D89" i="21"/>
  <c r="D89" i="18"/>
  <c r="D89" i="7"/>
  <c r="D89" i="17"/>
  <c r="E89" i="17"/>
  <c r="E89" i="16"/>
  <c r="E89" i="19"/>
  <c r="E79" i="16"/>
  <c r="E92" i="16"/>
  <c r="E89" i="18"/>
  <c r="E60" i="16"/>
  <c r="E67" i="16" s="1"/>
  <c r="E89" i="7"/>
  <c r="E89" i="20"/>
  <c r="E93" i="16"/>
  <c r="C64" i="16"/>
  <c r="AL21" i="22"/>
  <c r="B57" i="21" s="1"/>
  <c r="C60" i="16"/>
  <c r="N14" i="22"/>
  <c r="J14" i="22"/>
  <c r="B40" i="17" s="1"/>
  <c r="A77" i="16"/>
  <c r="X14" i="22"/>
  <c r="B40" i="19" s="1"/>
  <c r="A62" i="16"/>
  <c r="AO21" i="22"/>
  <c r="E57" i="21" s="1"/>
  <c r="S21" i="22"/>
  <c r="X21" i="22"/>
  <c r="B57" i="19" s="1"/>
  <c r="Z21" i="22"/>
  <c r="D57" i="19" s="1"/>
  <c r="AF21" i="22"/>
  <c r="C57" i="20" s="1"/>
  <c r="AG21" i="22"/>
  <c r="D57" i="20" s="1"/>
  <c r="AH21" i="22"/>
  <c r="E57" i="20" s="1"/>
  <c r="AL14" i="22"/>
  <c r="B40" i="21" s="1"/>
  <c r="D94" i="16"/>
  <c r="C21" i="22"/>
  <c r="B57" i="7" s="1"/>
  <c r="Q14" i="22"/>
  <c r="B40" i="18" s="1"/>
  <c r="A79" i="16"/>
  <c r="AM21" i="22"/>
  <c r="C57" i="21" s="1"/>
  <c r="L14" i="22"/>
  <c r="D40" i="17" s="1"/>
  <c r="J21" i="22"/>
  <c r="B57" i="17" s="1"/>
  <c r="L21" i="22"/>
  <c r="D57" i="17" s="1"/>
  <c r="M21" i="22"/>
  <c r="E57" i="17" s="1"/>
  <c r="D82" i="16"/>
  <c r="E21" i="22"/>
  <c r="D57" i="7" s="1"/>
  <c r="Z14" i="22"/>
  <c r="D40" i="19" s="1"/>
  <c r="AA14" i="22"/>
  <c r="E40" i="19" s="1"/>
  <c r="AE14" i="22"/>
  <c r="B40" i="20" s="1"/>
  <c r="AN14" i="22"/>
  <c r="D40" i="21" s="1"/>
  <c r="AO14" i="22"/>
  <c r="E40" i="21" s="1"/>
  <c r="A81" i="16"/>
  <c r="Q21" i="22"/>
  <c r="R21" i="22"/>
  <c r="S14" i="22"/>
  <c r="D40" i="18" s="1"/>
  <c r="T14" i="22"/>
  <c r="E40" i="18" s="1"/>
  <c r="AH14" i="22"/>
  <c r="E40" i="20" s="1"/>
  <c r="A89" i="16"/>
  <c r="R14" i="22"/>
  <c r="C40" i="18" s="1"/>
  <c r="AF14" i="22"/>
  <c r="C40" i="20" s="1"/>
  <c r="AM14" i="22"/>
  <c r="C40" i="21" s="1"/>
  <c r="G14" i="22"/>
  <c r="C47" i="16"/>
  <c r="C48" i="16" s="1"/>
  <c r="D47" i="16"/>
  <c r="D65" i="16"/>
  <c r="C82" i="16"/>
  <c r="C83" i="16" s="1"/>
  <c r="F14" i="22"/>
  <c r="E40" i="7" s="1"/>
  <c r="F21" i="22"/>
  <c r="E57" i="7" s="1"/>
  <c r="K14" i="22"/>
  <c r="C40" i="17" s="1"/>
  <c r="M14" i="22"/>
  <c r="E40" i="17" s="1"/>
  <c r="K21" i="22"/>
  <c r="C57" i="17" s="1"/>
  <c r="T21" i="22"/>
  <c r="Y14" i="22"/>
  <c r="C40" i="19" s="1"/>
  <c r="Y21" i="22"/>
  <c r="C57" i="19" s="1"/>
  <c r="AA21" i="22"/>
  <c r="E57" i="19" s="1"/>
  <c r="AE21" i="22"/>
  <c r="B57" i="20" s="1"/>
  <c r="C14" i="22"/>
  <c r="A88" i="16"/>
  <c r="D14" i="22"/>
  <c r="C40" i="7" s="1"/>
  <c r="A90" i="16"/>
  <c r="A61" i="16"/>
  <c r="A63" i="16"/>
  <c r="A59" i="16"/>
  <c r="E14" i="22"/>
  <c r="D40" i="7" s="1"/>
  <c r="E49" i="16" l="1"/>
  <c r="C94" i="16"/>
  <c r="C95" i="16" s="1"/>
  <c r="E90" i="21"/>
  <c r="E84" i="16"/>
  <c r="E96" i="16"/>
  <c r="E90" i="20"/>
  <c r="E90" i="17"/>
  <c r="E41" i="17"/>
  <c r="E90" i="7"/>
  <c r="C58" i="17"/>
  <c r="C58" i="21"/>
  <c r="C58" i="20"/>
  <c r="E90" i="18"/>
  <c r="E90" i="19"/>
  <c r="C65" i="16"/>
  <c r="E57" i="18"/>
  <c r="B57" i="18"/>
  <c r="D57" i="18"/>
  <c r="C57" i="18"/>
  <c r="C58" i="7"/>
  <c r="C33" i="22"/>
  <c r="C34" i="22" s="1"/>
  <c r="B55" i="16" s="1"/>
  <c r="E41" i="21"/>
  <c r="E41" i="20"/>
  <c r="E33" i="22"/>
  <c r="D54" i="16" s="1"/>
  <c r="E41" i="18"/>
  <c r="E41" i="19"/>
  <c r="C28" i="22"/>
  <c r="B40" i="7"/>
  <c r="E41" i="7" s="1"/>
  <c r="E28" i="22"/>
  <c r="E29" i="22" s="1"/>
  <c r="D37" i="16" s="1"/>
  <c r="D28" i="22"/>
  <c r="C36" i="16" s="1"/>
  <c r="F33" i="22"/>
  <c r="F34" i="22" s="1"/>
  <c r="E55" i="16" s="1"/>
  <c r="D33" i="22"/>
  <c r="C54" i="16" s="1"/>
  <c r="F28" i="22"/>
  <c r="E36" i="16" s="1"/>
  <c r="E111" i="16" l="1"/>
  <c r="E11" i="16" s="1"/>
  <c r="E100" i="16"/>
  <c r="D100" i="16"/>
  <c r="E56" i="16"/>
  <c r="B54" i="16"/>
  <c r="C66" i="16"/>
  <c r="C58" i="18"/>
  <c r="C58" i="19"/>
  <c r="D34" i="22"/>
  <c r="C55" i="16" s="1"/>
  <c r="E34" i="22"/>
  <c r="D55" i="16" s="1"/>
  <c r="D36" i="16"/>
  <c r="B36" i="16"/>
  <c r="C29" i="22"/>
  <c r="B37" i="16" s="1"/>
  <c r="E54" i="16"/>
  <c r="D29" i="22"/>
  <c r="C37" i="16" s="1"/>
  <c r="F29" i="22"/>
  <c r="E37" i="16" s="1"/>
  <c r="E101" i="16" l="1"/>
  <c r="C56" i="16"/>
  <c r="E3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000-000001000000}">
      <text>
        <r>
          <rPr>
            <sz val="10"/>
            <color indexed="81"/>
            <rFont val="Tahoma"/>
            <family val="2"/>
          </rPr>
          <t>Wird automatisch übertragen!</t>
        </r>
      </text>
    </comment>
    <comment ref="E101" authorId="1" shapeId="0" xr:uid="{00000000-0006-0000-0000-000002000000}">
      <text>
        <r>
          <rPr>
            <sz val="9"/>
            <color indexed="81"/>
            <rFont val="Tahoma"/>
            <family val="2"/>
          </rPr>
          <t>errechnet sich automatisch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100-000001000000}">
      <text>
        <r>
          <rPr>
            <sz val="10"/>
            <color indexed="81"/>
            <rFont val="Tahoma"/>
            <family val="2"/>
          </rPr>
          <t>Wird automatisch übertragen!</t>
        </r>
      </text>
    </comment>
    <comment ref="E90" authorId="1" shapeId="0" xr:uid="{00000000-0006-0000-0100-000002000000}">
      <text>
        <r>
          <rPr>
            <sz val="9"/>
            <color indexed="81"/>
            <rFont val="Tahoma"/>
            <family val="2"/>
          </rPr>
          <t>errechnet sich automatisch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200-000001000000}">
      <text>
        <r>
          <rPr>
            <sz val="10"/>
            <color indexed="81"/>
            <rFont val="Tahoma"/>
            <family val="2"/>
          </rPr>
          <t>Wird automatisch übertragen!</t>
        </r>
      </text>
    </comment>
    <comment ref="E90" authorId="1" shapeId="0" xr:uid="{00000000-0006-0000-0200-000002000000}">
      <text>
        <r>
          <rPr>
            <sz val="9"/>
            <color indexed="81"/>
            <rFont val="Tahoma"/>
            <family val="2"/>
          </rPr>
          <t>errechnet sich automatisch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300-000001000000}">
      <text>
        <r>
          <rPr>
            <sz val="10"/>
            <color indexed="81"/>
            <rFont val="Tahoma"/>
            <family val="2"/>
          </rPr>
          <t>Wird automatisch übertragen!</t>
        </r>
      </text>
    </comment>
    <comment ref="E90" authorId="1" shapeId="0" xr:uid="{00000000-0006-0000-0300-000002000000}">
      <text>
        <r>
          <rPr>
            <sz val="9"/>
            <color indexed="81"/>
            <rFont val="Tahoma"/>
            <family val="2"/>
          </rPr>
          <t>errechnet sich automatisch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400-000001000000}">
      <text>
        <r>
          <rPr>
            <sz val="10"/>
            <color indexed="81"/>
            <rFont val="Tahoma"/>
            <family val="2"/>
          </rPr>
          <t>Wird automatisch übertragen!</t>
        </r>
      </text>
    </comment>
    <comment ref="E90" authorId="1" shapeId="0" xr:uid="{00000000-0006-0000-0400-000002000000}">
      <text>
        <r>
          <rPr>
            <sz val="9"/>
            <color indexed="81"/>
            <rFont val="Tahoma"/>
            <family val="2"/>
          </rPr>
          <t>errechnet sich automatisch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500-000001000000}">
      <text>
        <r>
          <rPr>
            <sz val="10"/>
            <color indexed="81"/>
            <rFont val="Tahoma"/>
            <family val="2"/>
          </rPr>
          <t>Wird automatisch übertragen!</t>
        </r>
      </text>
    </comment>
    <comment ref="E90" authorId="1" shapeId="0" xr:uid="{00000000-0006-0000-0500-000002000000}">
      <text>
        <r>
          <rPr>
            <sz val="9"/>
            <color indexed="81"/>
            <rFont val="Tahoma"/>
            <family val="2"/>
          </rPr>
          <t>errechnet sich automatisch</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author>
    <author>lanfswbba</author>
  </authors>
  <commentList>
    <comment ref="E11" authorId="0" shapeId="0" xr:uid="{00000000-0006-0000-0600-000001000000}">
      <text>
        <r>
          <rPr>
            <sz val="10"/>
            <color indexed="81"/>
            <rFont val="Tahoma"/>
            <family val="2"/>
          </rPr>
          <t>Wird automatisch übertragen!</t>
        </r>
      </text>
    </comment>
    <comment ref="E90" authorId="1" shapeId="0" xr:uid="{00000000-0006-0000-0600-000002000000}">
      <text>
        <r>
          <rPr>
            <sz val="9"/>
            <color indexed="81"/>
            <rFont val="Tahoma"/>
            <family val="2"/>
          </rPr>
          <t>errechnet sich automatisch</t>
        </r>
      </text>
    </comment>
  </commentList>
</comments>
</file>

<file path=xl/sharedStrings.xml><?xml version="1.0" encoding="utf-8"?>
<sst xmlns="http://schemas.openxmlformats.org/spreadsheetml/2006/main" count="855" uniqueCount="189">
  <si>
    <t>Guglgasse 7-9</t>
  </si>
  <si>
    <t>1030  Wien</t>
  </si>
  <si>
    <t>Summe:</t>
  </si>
  <si>
    <t>überwiesen am:</t>
  </si>
  <si>
    <t>Finanzamt</t>
  </si>
  <si>
    <t>Dienstgeberabgabe</t>
  </si>
  <si>
    <t>in Euro</t>
  </si>
  <si>
    <t>Fonds Soziales Wien (FSW)</t>
  </si>
  <si>
    <t>Vorname:</t>
  </si>
  <si>
    <t xml:space="preserve"> in Euro</t>
  </si>
  <si>
    <t>Anzahl der tatsächlich geleisteten Stunden/Monat</t>
  </si>
  <si>
    <t>Telefonnummer:</t>
  </si>
  <si>
    <t>Eingereichte Summe:</t>
  </si>
  <si>
    <t>1. Persönliche Assistenz</t>
  </si>
  <si>
    <t>Gesamtsumme:</t>
  </si>
  <si>
    <t>E-Mail:</t>
  </si>
  <si>
    <t xml:space="preserve">Prozentsatz Angehörigenanteil (max. 30% der eingereichten Gesamtsumme): </t>
  </si>
  <si>
    <t>Verwendungsmonat/ Jahr:</t>
  </si>
  <si>
    <t xml:space="preserve">Auszahlungs-betrag netto </t>
  </si>
  <si>
    <t>Auszahlungs-betrag netto</t>
  </si>
  <si>
    <t>Fixes Anstellungsverhältnis</t>
  </si>
  <si>
    <t>FA</t>
  </si>
  <si>
    <t>Freier Dienstvertrag</t>
  </si>
  <si>
    <t>FDV</t>
  </si>
  <si>
    <t>Neue Selbstständige: Werkvertrag ohne Gewerbeschein</t>
  </si>
  <si>
    <t>NS</t>
  </si>
  <si>
    <t>Pflegegeldergänzungsleistung für Persönliche Assistenz (PGE für PA)</t>
  </si>
  <si>
    <t>Angehörige Gesamtsumme:</t>
  </si>
  <si>
    <t>Ort, Datum:</t>
  </si>
  <si>
    <t>Art des Beschäftigungsverhältnisses*</t>
  </si>
  <si>
    <t>Beschäftigungs-verhältnis*</t>
  </si>
  <si>
    <t>Akzeptierte Dienstleister**</t>
  </si>
  <si>
    <t>WAG</t>
  </si>
  <si>
    <t>3. Abrechnungsunterstützung / Kontoführungskosten</t>
  </si>
  <si>
    <t>Misch-
modell</t>
  </si>
  <si>
    <t>Dienstleister-
modell</t>
  </si>
  <si>
    <t>bitte mit (x) ankreuzen:</t>
  </si>
  <si>
    <t>Art des PA-Modells</t>
  </si>
  <si>
    <t>Saldo des aktuellen 
Kontoauszuges</t>
  </si>
  <si>
    <t>Eingereichte Summe der letzten 6 Monate:</t>
  </si>
  <si>
    <t>1. Fördermonat</t>
  </si>
  <si>
    <t>2. Fördermonat</t>
  </si>
  <si>
    <t>3. Fördermonat</t>
  </si>
  <si>
    <t>4. Fördermonat</t>
  </si>
  <si>
    <t>5. Fördermonat</t>
  </si>
  <si>
    <t>6. Fördermonat</t>
  </si>
  <si>
    <t>Fördermonate:</t>
  </si>
  <si>
    <t>AG-Modell</t>
  </si>
  <si>
    <t>DL-Modell</t>
  </si>
  <si>
    <t>Misch-Modell</t>
  </si>
  <si>
    <t>Angehörige im AG-Modell</t>
  </si>
  <si>
    <t>Abgaben im AG-Modell</t>
  </si>
  <si>
    <t>Namen der Dienstleister in diesem Fördermonat</t>
  </si>
  <si>
    <t>Abgaben Gesamtsumme der letzten 6 Fördermonate:</t>
  </si>
  <si>
    <t>Anzahl der tatsächlich geleisteten Stunden je Fördermonat</t>
  </si>
  <si>
    <t xml:space="preserve">Summe: </t>
  </si>
  <si>
    <t>Auszahlungs-betrag netto je Fördermonat</t>
  </si>
  <si>
    <t>Steuerberatung Gesamtsumme der 6 Fördermonate:</t>
  </si>
  <si>
    <t>Kontokosten Gesamtsumme der 6 Fördermonate:</t>
  </si>
  <si>
    <t>Namen der Dienstleister im jeweiligen Fördermonat</t>
  </si>
  <si>
    <t>Dienstleister</t>
  </si>
  <si>
    <t>Angehörige über Dienstleister beschäftigt</t>
  </si>
  <si>
    <t>Gesamtbetrag Angehörige
lt. Rechnung Dienstleister brutto</t>
  </si>
  <si>
    <t>V E R W E N D U N G S N A C H W E I S - monatlich</t>
  </si>
  <si>
    <t>Kontoführungskosten</t>
  </si>
  <si>
    <t>Gesamt 6 Monate</t>
  </si>
  <si>
    <t>Durchschnittlich</t>
  </si>
  <si>
    <t>GESAMT</t>
  </si>
  <si>
    <t>AssistentInnen</t>
  </si>
  <si>
    <t>Angehörige</t>
  </si>
  <si>
    <t>Beschäftigungs-verhältnissen:</t>
  </si>
  <si>
    <t>Durchschn. Anzahl assistenzleistender Angehöriger pro Fördermonat:</t>
  </si>
  <si>
    <t>k.A.</t>
  </si>
  <si>
    <t>DL</t>
  </si>
  <si>
    <t>PAV</t>
  </si>
  <si>
    <t>Assistenz24</t>
  </si>
  <si>
    <t>ZFK</t>
  </si>
  <si>
    <t>WAG / PAV</t>
  </si>
  <si>
    <t>WAG / Assistenz24</t>
  </si>
  <si>
    <t>WAG / ZFK</t>
  </si>
  <si>
    <t>PAV / Assistenz24</t>
  </si>
  <si>
    <t>PAV / ZFK</t>
  </si>
  <si>
    <t>Assistenz24 / ZFK</t>
  </si>
  <si>
    <t>Beschäftigungsverhältnisse</t>
  </si>
  <si>
    <t>Modelle</t>
  </si>
  <si>
    <t>PA-Dienstleister**</t>
  </si>
  <si>
    <t>Angehörige über PA-Dienstleister beschäftigt</t>
  </si>
  <si>
    <t>Gesamtbetrag "Angehörige"
lt. Rechnung Dienstleister</t>
  </si>
  <si>
    <t>Das Übersichtsblatt dient als ERGÄNZUNG zu den 6 vollständig ausgefüllten Verwendungsnachweisen der Fördermonate 1 bis 6. Für jeden Abrechnungsmonat gibt es ein eigenes Tabellenblatt.</t>
  </si>
  <si>
    <t>Steuerberatung/Personalverrechnung (verpflichtend)</t>
  </si>
  <si>
    <t>NICHT EINTRAGEN!</t>
  </si>
  <si>
    <t>PAV Persönliche Assistenz gemeinnützige GmbH</t>
  </si>
  <si>
    <t>Assistenz 24</t>
  </si>
  <si>
    <t>Assistenz24 gemeinnützige GmbH</t>
  </si>
  <si>
    <t>NICHT EINTRAGEN !</t>
  </si>
  <si>
    <t>WV</t>
  </si>
  <si>
    <t>Beratungsstellen</t>
  </si>
  <si>
    <t>BIZEPS - Zentrum für Selbstbestimmtes Leben:</t>
  </si>
  <si>
    <t>ZEITLUPE:</t>
  </si>
  <si>
    <t>Tel.: 01 / 236 17 79 Fax: 01 / 236 17 79 – 9</t>
  </si>
  <si>
    <t xml:space="preserve">PA-Dienstleister </t>
  </si>
  <si>
    <t>Tel.: 01 / 798 53 55, Fax: 01 / 798 53 55 – 21</t>
  </si>
  <si>
    <t>PA-Dienstleistung</t>
  </si>
  <si>
    <t>Brünnerstraße 213, 1210 Wien</t>
  </si>
  <si>
    <t>Boltzmanngasse 24 – 26/EG, 1090 Wien</t>
  </si>
  <si>
    <t>Tel: 0720 / 303 962, SMS/WhatsApp: 0650 / 416 7023</t>
  </si>
  <si>
    <t>Kontaktdaten</t>
  </si>
  <si>
    <t>Sonstige</t>
  </si>
  <si>
    <t>Anzahl Angehörige gesamt über das letzte halbe Jahr:</t>
  </si>
  <si>
    <t>Assistenz24 gemeinnützige GmbH:</t>
  </si>
  <si>
    <t xml:space="preserve">Peer-Beratungsstelle </t>
  </si>
  <si>
    <t xml:space="preserve">Schönngasse 15 - 17 /4, 1020 Wien </t>
  </si>
  <si>
    <t xml:space="preserve">Tel.: 01 / 523 89 21, Fax: 01 / 523 89 21 20 </t>
  </si>
  <si>
    <t xml:space="preserve">E-Mail: office@bizeps.or.at </t>
  </si>
  <si>
    <t xml:space="preserve">Web: www.bizeps.at </t>
  </si>
  <si>
    <t xml:space="preserve">Peer-Beratung für Frauen mit Behinderung - ein Bereich von Ninlil </t>
  </si>
  <si>
    <t xml:space="preserve">Hauffgasse 3 - 5, 1110 Wien </t>
  </si>
  <si>
    <t xml:space="preserve">E-Mail: zeitlupe@ninlil.at </t>
  </si>
  <si>
    <t xml:space="preserve">Web: www.ninlil.at/zeitlupe </t>
  </si>
  <si>
    <t>deren Rechnungen vom FSW akzeptiert werden</t>
  </si>
  <si>
    <t xml:space="preserve">Peer-Beratung und PA-Dienstleistung </t>
  </si>
  <si>
    <t xml:space="preserve">Modecenterstraße 14 / A / EG, 1030 Wien </t>
  </si>
  <si>
    <t xml:space="preserve">E-Mail: office@wag.or.at </t>
  </si>
  <si>
    <t xml:space="preserve">Web: www.wag.or.at </t>
  </si>
  <si>
    <t xml:space="preserve">PA-Dienstleistung </t>
  </si>
  <si>
    <t xml:space="preserve">E-Mail: office@pav-persoenliche-assistenz.com </t>
  </si>
  <si>
    <t xml:space="preserve">Web: www.pav-persoenliche-assistenz.com </t>
  </si>
  <si>
    <t>Web: www.assistenz24.at</t>
  </si>
  <si>
    <t>Kostenbeitragsverrechnung</t>
  </si>
  <si>
    <t>Team Pflegegeldergänzungsleistung</t>
  </si>
  <si>
    <t>Geburtsdatum oder Kund:innennummer:</t>
  </si>
  <si>
    <t>Arbeitgeber:innen-
modell</t>
  </si>
  <si>
    <t>Persönliche Assistent:innen im AG-Modell</t>
  </si>
  <si>
    <t>Anzahl Assistent:innen:</t>
  </si>
  <si>
    <t>ÖGK Arbeitnehmer:innen- und Arbeitgeber:innenanteil</t>
  </si>
  <si>
    <t>Anzahl Assistent:innen (ohne Angehörige)</t>
  </si>
  <si>
    <t>Gesamtbetrag "Assistent:innen" 
lt. Rechnung 
PA-Dienstleister</t>
  </si>
  <si>
    <t>Sonstige Kosten</t>
  </si>
  <si>
    <t>Werkvertrag mit Gewerbeschein Personenbetreuer:in</t>
  </si>
  <si>
    <t>Anzahl Assistent:innen je Fördermonat</t>
  </si>
  <si>
    <t>Gesamtbetrag "Assistent:innen" 
lt. Rechnung Dienstleister brutto</t>
  </si>
  <si>
    <t>Sonstige Kosten Gesamtkosten der 6 Fördermonate:</t>
  </si>
  <si>
    <t>Kund:innenservice</t>
  </si>
  <si>
    <t>Datum des aktuellen Kontoauszuges</t>
  </si>
  <si>
    <t>Bitte schicken Sie den Verwendungsnachweis nur per E-Mail und nicht zusätzlich per Post. Falls Sie keine Möglichkeit zum E-Mail-Versand haben, schicken Sie den Verwendungsnachweis bitte per Post.</t>
  </si>
  <si>
    <t>Beschäftigungs-verhältnisse:</t>
  </si>
  <si>
    <t>Dieses Formular ist am Ende des 6. bzw. 12. Fördermonats bis zum 25. des Folgemonats im Dateiformat Excel an den Fonds Soziales Wien (FSW) zu übermitteln.</t>
  </si>
  <si>
    <t>Das Übersichtsblatt ist mit den vollständig ausgefüllten Verwendungsnachweisen der Fördermonate 1 bis 6 bzw. 7 bis 12 verpflichtend mitzuschicken.</t>
  </si>
  <si>
    <t>Anzahl Assistent:innen im letzten halben Jahr:</t>
  </si>
  <si>
    <t>Durchschnittliche Anzahl Assistent:innen pro Fördermonat:</t>
  </si>
  <si>
    <t>Anzahl assistenzleistender Angehöriger im letzten halben Jahr:</t>
  </si>
  <si>
    <t>Zentrum für Kompetenzen</t>
  </si>
  <si>
    <t>Sie müssen den Verwendungsnachweis nicht unterschreiben. 
Mit der Einverständniserklärung haben Sie der "Spezifischen Förderrichtlinie Pflegegeldergänzungsleistung für Persönliche Assistenz (PGE für PA) für Menschen mit Behinderung" zugestimmt. Damit haben Sie bereits zur Kenntnis genommen, dass Sie verpflichtet sind, alle Unterlagen korrekt, vollständig und zeitgerecht an den FSW zu schicken.</t>
  </si>
  <si>
    <t>* Beschäftigungsverhältnis</t>
  </si>
  <si>
    <t>** Akzeptierte PA-Dienstleister</t>
  </si>
  <si>
    <t>Bitte schicken Sie den Verwendungsnachweis an:</t>
  </si>
  <si>
    <t>mailto:post-pge@fsw.at</t>
  </si>
  <si>
    <t>1. bis 6. Förderperiodenmonat bzw. 7. bis 12. Förderperiodenmonat</t>
  </si>
  <si>
    <t>Stand: Jänner 2024</t>
  </si>
  <si>
    <t>Familienname:</t>
  </si>
  <si>
    <t xml:space="preserve">Bitte füllen Sie nur die hellgrauen Felder aus. 
Die Summen berechnen sich automatisch.
</t>
  </si>
  <si>
    <t>Familiennname:</t>
  </si>
  <si>
    <t>Bitte füllen Sie nur die hellgrauen Felder aus. 
Die Summen berechnen sich automatisch.</t>
  </si>
  <si>
    <t xml:space="preserve">Bitte füllen Sie nur die hellgrauen Felder aus. 
Die Summen berechnen sich automatisch.
</t>
  </si>
  <si>
    <t>Arbeitgeber:innenmodell</t>
  </si>
  <si>
    <r>
      <t xml:space="preserve">Namen der Persönlichen Assistent:innen
im </t>
    </r>
    <r>
      <rPr>
        <b/>
        <sz val="10"/>
        <color rgb="FFFF0000"/>
        <rFont val="Trebuchet MS"/>
        <family val="2"/>
      </rPr>
      <t>Arbeitgeber:innenmodell</t>
    </r>
  </si>
  <si>
    <r>
      <t xml:space="preserve">Name der/des assistenzleistenden Angehörigen 
im </t>
    </r>
    <r>
      <rPr>
        <b/>
        <sz val="10"/>
        <color rgb="FFFF0000"/>
        <rFont val="Trebuchet MS"/>
        <family val="2"/>
      </rPr>
      <t>Arbeitgeber:innenmodell</t>
    </r>
  </si>
  <si>
    <r>
      <t xml:space="preserve">Verpflichtende Abgaben - Dienstnehmer:innen- und Dienstgeber:innenanteil
im </t>
    </r>
    <r>
      <rPr>
        <b/>
        <sz val="10"/>
        <color rgb="FFFF0000"/>
        <rFont val="Trebuchet MS"/>
        <family val="2"/>
      </rPr>
      <t>Arbeitgeber:innenmodell</t>
    </r>
  </si>
  <si>
    <r>
      <t xml:space="preserve">Name des 
</t>
    </r>
    <r>
      <rPr>
        <b/>
        <sz val="10"/>
        <color indexed="62"/>
        <rFont val="Trebuchet MS"/>
        <family val="2"/>
      </rPr>
      <t>PA-Dienstleisters</t>
    </r>
  </si>
  <si>
    <r>
      <t xml:space="preserve">Anzahl der tatsächlich geleisteten Stunden/Monat 
</t>
    </r>
    <r>
      <rPr>
        <sz val="8"/>
        <rFont val="Trebuchet MS"/>
        <family val="2"/>
      </rPr>
      <t>(ohne Angehörigen)</t>
    </r>
  </si>
  <si>
    <r>
      <t xml:space="preserve">Name der/des assistenzleistenden Angehörigen, die/der über einen 
</t>
    </r>
    <r>
      <rPr>
        <b/>
        <sz val="10"/>
        <color indexed="62"/>
        <rFont val="Trebuchet MS"/>
        <family val="2"/>
      </rPr>
      <t>PA-Dienstleister</t>
    </r>
    <r>
      <rPr>
        <sz val="10"/>
        <rFont val="Trebuchet MS"/>
        <family val="2"/>
      </rPr>
      <t xml:space="preserve"> beschäftigt ist</t>
    </r>
  </si>
  <si>
    <r>
      <t xml:space="preserve">Anzahl der tatsächlich geleisteten Stunden/Monat 
</t>
    </r>
    <r>
      <rPr>
        <sz val="8"/>
        <rFont val="Trebuchet MS"/>
        <family val="2"/>
      </rPr>
      <t>Angehörige</t>
    </r>
  </si>
  <si>
    <r>
      <t>2. Angehörigenanteil</t>
    </r>
    <r>
      <rPr>
        <sz val="10"/>
        <rFont val="Trebuchet MS"/>
        <family val="2"/>
      </rPr>
      <t xml:space="preserve"> (berechnet sich von selbst)</t>
    </r>
  </si>
  <si>
    <r>
      <t xml:space="preserve">4. Gesamtsumme </t>
    </r>
    <r>
      <rPr>
        <sz val="10"/>
        <rFont val="Trebuchet MS"/>
        <family val="2"/>
      </rPr>
      <t>(berechnet sich von selbst)</t>
    </r>
  </si>
  <si>
    <r>
      <t xml:space="preserve">Bitte schicken Sie den Verwendungsnachweis </t>
    </r>
    <r>
      <rPr>
        <b/>
        <sz val="12"/>
        <rFont val="Trebuchet MS"/>
        <family val="2"/>
      </rPr>
      <t>nur per E-Mail</t>
    </r>
    <r>
      <rPr>
        <sz val="12"/>
        <rFont val="Trebuchet MS"/>
        <family val="2"/>
      </rPr>
      <t xml:space="preserve"> und nicht zusätzlich per Post. Falls Sie keine Möglichkeit zum E-Mail-Versand haben, schicken Sie den Verwendungsnachweis bitte per Post.</t>
    </r>
  </si>
  <si>
    <r>
      <rPr>
        <b/>
        <i/>
        <sz val="18"/>
        <rFont val="Trebuchet MS"/>
        <family val="2"/>
      </rPr>
      <t>Übersichtsblatt</t>
    </r>
    <r>
      <rPr>
        <b/>
        <sz val="18"/>
        <rFont val="Trebuchet MS"/>
        <family val="2"/>
      </rPr>
      <t xml:space="preserve"> - VERWENDUNGSNACHWEIS - halbjährlich</t>
    </r>
  </si>
  <si>
    <r>
      <t xml:space="preserve">Sie müssen nur </t>
    </r>
    <r>
      <rPr>
        <sz val="12"/>
        <color theme="1"/>
        <rFont val="Trebuchet MS"/>
        <family val="2"/>
      </rPr>
      <t>die</t>
    </r>
    <r>
      <rPr>
        <i/>
        <sz val="12"/>
        <color theme="1"/>
        <rFont val="Trebuchet MS"/>
        <family val="2"/>
      </rPr>
      <t xml:space="preserve"> grauen Felder</t>
    </r>
    <r>
      <rPr>
        <sz val="12"/>
        <color theme="1"/>
        <rFont val="Trebuchet MS"/>
        <family val="2"/>
      </rPr>
      <t xml:space="preserve"> ausfüllen. </t>
    </r>
    <r>
      <rPr>
        <sz val="12"/>
        <rFont val="Trebuchet MS"/>
        <family val="2"/>
      </rPr>
      <t xml:space="preserve">Die übrigen Felder befüllen sich automatisch aus den Verwendungsnachweisen Fördermonat 1-6. </t>
    </r>
  </si>
  <si>
    <r>
      <t xml:space="preserve">Modell
</t>
    </r>
    <r>
      <rPr>
        <sz val="8"/>
        <rFont val="Trebuchet MS"/>
        <family val="2"/>
      </rPr>
      <t>Misch-Modell
AG-Modell
DL-Modell</t>
    </r>
  </si>
  <si>
    <r>
      <t xml:space="preserve">Anzahl der </t>
    </r>
    <r>
      <rPr>
        <sz val="8"/>
        <rFont val="Trebuchet MS"/>
        <family val="2"/>
      </rPr>
      <t xml:space="preserve">assistenzleistenden </t>
    </r>
    <r>
      <rPr>
        <sz val="10"/>
        <rFont val="Trebuchet MS"/>
        <family val="2"/>
      </rPr>
      <t>Angehörigen je Fördermonat</t>
    </r>
  </si>
  <si>
    <r>
      <t xml:space="preserve">Verpflichtende Abgaben - Dienstnehmer:innen- und Dienstgeber:innenanteil im </t>
    </r>
    <r>
      <rPr>
        <b/>
        <sz val="10"/>
        <color indexed="10"/>
        <rFont val="Trebuchet MS"/>
        <family val="2"/>
      </rPr>
      <t>Arbeitgeber:innenmodell</t>
    </r>
  </si>
  <si>
    <r>
      <t xml:space="preserve">Anzahl Assistent:innen je Fördermonat </t>
    </r>
    <r>
      <rPr>
        <sz val="8"/>
        <rFont val="Trebuchet MS"/>
        <family val="2"/>
      </rPr>
      <t>(ohne Angehörige)</t>
    </r>
  </si>
  <si>
    <r>
      <t xml:space="preserve">Anzahl der tatsächlich geleisteten Stunden je Fördermonat 
</t>
    </r>
    <r>
      <rPr>
        <sz val="8"/>
        <rFont val="Trebuchet MS"/>
        <family val="2"/>
      </rPr>
      <t>(ohne  Angehörige)</t>
    </r>
  </si>
  <si>
    <t>6. bzw. 12.  Monat</t>
  </si>
  <si>
    <t>1. bzw. 7. 
Monat</t>
  </si>
  <si>
    <t>E-mail: office@assistenz24.at</t>
  </si>
  <si>
    <t>Tel.: 01 / 290 00 81, Fax: 01 / 290 05 99, Notfalltelefon 0660 / 70 30 668</t>
  </si>
  <si>
    <r>
      <t>PAV Persönliche Assistenz gemeinnützige GmbH:</t>
    </r>
    <r>
      <rPr>
        <sz val="11"/>
        <rFont val="Trebuchet MS"/>
        <family val="2"/>
      </rPr>
      <t xml:space="preserve"> </t>
    </r>
  </si>
  <si>
    <t>WAG Assistenzgenossenschaft gemeinnnützige e. Gen.:</t>
  </si>
  <si>
    <t xml:space="preserve">WAG Assistenzgenossenschaft gemeinnützige e.Gen.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</si>
</sst>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quot;€&quot;\ #,##0.00"/>
    <numFmt numFmtId="166" formatCode="#,##0.00\ &quot;€&quot;"/>
  </numFmts>
  <fonts count="46"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u/>
      <sz val="10"/>
      <color indexed="12"/>
      <name val="Arial"/>
      <family val="2"/>
    </font>
    <font>
      <sz val="10"/>
      <color indexed="81"/>
      <name val="Tahoma"/>
      <family val="2"/>
    </font>
    <font>
      <sz val="9"/>
      <color indexed="81"/>
      <name val="Tahoma"/>
      <family val="2"/>
    </font>
    <font>
      <sz val="9"/>
      <color rgb="FF000000"/>
      <name val="Arial"/>
      <family val="2"/>
    </font>
    <font>
      <b/>
      <sz val="20"/>
      <color theme="1"/>
      <name val="Trebuchet MS"/>
      <family val="2"/>
    </font>
    <font>
      <sz val="11"/>
      <name val="Trebuchet MS"/>
      <family val="2"/>
    </font>
    <font>
      <b/>
      <u/>
      <sz val="16"/>
      <color theme="1"/>
      <name val="Trebuchet MS"/>
      <family val="2"/>
    </font>
    <font>
      <b/>
      <sz val="11"/>
      <color theme="1"/>
      <name val="Trebuchet MS"/>
      <family val="2"/>
    </font>
    <font>
      <sz val="11"/>
      <color theme="1"/>
      <name val="Trebuchet MS"/>
      <family val="2"/>
    </font>
    <font>
      <u/>
      <sz val="11"/>
      <color indexed="12"/>
      <name val="Trebuchet MS"/>
      <family val="2"/>
    </font>
    <font>
      <b/>
      <sz val="11"/>
      <name val="Trebuchet MS"/>
      <family val="2"/>
    </font>
    <font>
      <sz val="10"/>
      <name val="Trebuchet MS"/>
      <family val="2"/>
    </font>
    <font>
      <sz val="12"/>
      <name val="Trebuchet MS"/>
      <family val="2"/>
    </font>
    <font>
      <b/>
      <sz val="9"/>
      <name val="Trebuchet MS"/>
      <family val="2"/>
    </font>
    <font>
      <b/>
      <u/>
      <sz val="12"/>
      <color rgb="FFFF0000"/>
      <name val="Trebuchet MS"/>
      <family val="2"/>
    </font>
    <font>
      <b/>
      <sz val="18"/>
      <name val="Trebuchet MS"/>
      <family val="2"/>
    </font>
    <font>
      <b/>
      <sz val="14"/>
      <name val="Trebuchet MS"/>
      <family val="2"/>
    </font>
    <font>
      <sz val="7"/>
      <color theme="1"/>
      <name val="Trebuchet MS"/>
      <family val="2"/>
    </font>
    <font>
      <b/>
      <sz val="12"/>
      <name val="Trebuchet MS"/>
      <family val="2"/>
    </font>
    <font>
      <sz val="14"/>
      <name val="Trebuchet MS"/>
      <family val="2"/>
    </font>
    <font>
      <u/>
      <sz val="10"/>
      <name val="Trebuchet MS"/>
      <family val="2"/>
    </font>
    <font>
      <i/>
      <sz val="10"/>
      <name val="Trebuchet MS"/>
      <family val="2"/>
    </font>
    <font>
      <sz val="9"/>
      <name val="Trebuchet MS"/>
      <family val="2"/>
    </font>
    <font>
      <b/>
      <sz val="10"/>
      <name val="Trebuchet MS"/>
      <family val="2"/>
    </font>
    <font>
      <b/>
      <sz val="10"/>
      <color rgb="FFFF0000"/>
      <name val="Trebuchet MS"/>
      <family val="2"/>
    </font>
    <font>
      <b/>
      <sz val="10"/>
      <color indexed="62"/>
      <name val="Trebuchet MS"/>
      <family val="2"/>
    </font>
    <font>
      <sz val="8"/>
      <name val="Trebuchet MS"/>
      <family val="2"/>
    </font>
    <font>
      <b/>
      <sz val="8"/>
      <color rgb="FF000000"/>
      <name val="Trebuchet MS"/>
      <family val="2"/>
    </font>
    <font>
      <sz val="8"/>
      <color rgb="FF000000"/>
      <name val="Trebuchet MS"/>
      <family val="2"/>
    </font>
    <font>
      <sz val="10"/>
      <color theme="1"/>
      <name val="Trebuchet MS"/>
      <family val="2"/>
    </font>
    <font>
      <b/>
      <sz val="10"/>
      <color theme="1"/>
      <name val="Trebuchet MS"/>
      <family val="2"/>
    </font>
    <font>
      <b/>
      <sz val="14"/>
      <color theme="1"/>
      <name val="Trebuchet MS"/>
      <family val="2"/>
    </font>
    <font>
      <b/>
      <i/>
      <sz val="18"/>
      <name val="Trebuchet MS"/>
      <family val="2"/>
    </font>
    <font>
      <b/>
      <sz val="16"/>
      <color theme="1"/>
      <name val="Trebuchet MS"/>
      <family val="2"/>
    </font>
    <font>
      <sz val="12"/>
      <color theme="1"/>
      <name val="Trebuchet MS"/>
      <family val="2"/>
    </font>
    <font>
      <i/>
      <sz val="12"/>
      <color theme="1"/>
      <name val="Trebuchet MS"/>
      <family val="2"/>
    </font>
    <font>
      <b/>
      <sz val="10"/>
      <color indexed="10"/>
      <name val="Trebuchet MS"/>
      <family val="2"/>
    </font>
    <font>
      <sz val="10"/>
      <color indexed="12"/>
      <name val="Trebuchet MS"/>
      <family val="2"/>
    </font>
    <font>
      <b/>
      <sz val="16"/>
      <name val="Trebuchet MS"/>
      <family val="2"/>
    </font>
    <font>
      <u/>
      <sz val="11"/>
      <color theme="1"/>
      <name val="Trebuchet MS"/>
      <family val="2"/>
    </font>
    <font>
      <sz val="10"/>
      <color indexed="1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EB"/>
        <bgColor indexed="64"/>
      </patternFill>
    </fill>
    <fill>
      <patternFill patternType="solid">
        <fgColor theme="9" tint="0.79998168889431442"/>
        <bgColor indexed="64"/>
      </patternFill>
    </fill>
    <fill>
      <patternFill patternType="solid">
        <fgColor theme="0"/>
        <bgColor indexed="64"/>
      </patternFill>
    </fill>
  </fills>
  <borders count="13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uble">
        <color indexed="64"/>
      </left>
      <right/>
      <top/>
      <bottom/>
      <diagonal/>
    </border>
    <border>
      <left/>
      <right style="double">
        <color indexed="64"/>
      </right>
      <top/>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bottom style="dotted">
        <color indexed="64"/>
      </bottom>
      <diagonal/>
    </border>
    <border>
      <left style="dotted">
        <color indexed="64"/>
      </left>
      <right style="double">
        <color indexed="64"/>
      </right>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thin">
        <color indexed="64"/>
      </bottom>
      <diagonal/>
    </border>
    <border>
      <left style="dotted">
        <color indexed="64"/>
      </left>
      <right style="double">
        <color indexed="64"/>
      </right>
      <top style="dotted">
        <color indexed="64"/>
      </top>
      <bottom style="thin">
        <color indexed="64"/>
      </bottom>
      <diagonal/>
    </border>
    <border>
      <left style="double">
        <color indexed="64"/>
      </left>
      <right style="dotted">
        <color indexed="64"/>
      </right>
      <top style="thin">
        <color indexed="64"/>
      </top>
      <bottom style="dotted">
        <color indexed="64"/>
      </bottom>
      <diagonal/>
    </border>
    <border>
      <left style="dotted">
        <color indexed="64"/>
      </left>
      <right style="double">
        <color indexed="64"/>
      </right>
      <top style="thin">
        <color indexed="64"/>
      </top>
      <bottom style="dotted">
        <color indexed="64"/>
      </bottom>
      <diagonal/>
    </border>
    <border>
      <left style="hair">
        <color indexed="64"/>
      </left>
      <right style="double">
        <color indexed="64"/>
      </right>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hair">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theme="9" tint="0.59996337778862885"/>
      </left>
      <right/>
      <top style="medium">
        <color theme="9" tint="0.59996337778862885"/>
      </top>
      <bottom style="medium">
        <color indexed="64"/>
      </bottom>
      <diagonal/>
    </border>
    <border>
      <left/>
      <right/>
      <top style="medium">
        <color theme="9" tint="0.59996337778862885"/>
      </top>
      <bottom style="medium">
        <color indexed="64"/>
      </bottom>
      <diagonal/>
    </border>
    <border>
      <left/>
      <right style="medium">
        <color theme="9" tint="0.59996337778862885"/>
      </right>
      <top style="medium">
        <color theme="9" tint="0.59996337778862885"/>
      </top>
      <bottom style="medium">
        <color indexed="64"/>
      </bottom>
      <diagonal/>
    </border>
    <border>
      <left style="medium">
        <color theme="4" tint="0.39994506668294322"/>
      </left>
      <right/>
      <top style="medium">
        <color theme="4" tint="0.39994506668294322"/>
      </top>
      <bottom style="medium">
        <color indexed="64"/>
      </bottom>
      <diagonal/>
    </border>
    <border>
      <left/>
      <right/>
      <top style="medium">
        <color theme="4" tint="0.39994506668294322"/>
      </top>
      <bottom style="medium">
        <color indexed="64"/>
      </bottom>
      <diagonal/>
    </border>
    <border>
      <left/>
      <right style="medium">
        <color theme="4" tint="0.39994506668294322"/>
      </right>
      <top style="medium">
        <color theme="4" tint="0.39994506668294322"/>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dotted">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hair">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dotted">
        <color indexed="64"/>
      </top>
      <bottom style="double">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hair">
        <color indexed="64"/>
      </left>
      <right/>
      <top style="hair">
        <color indexed="64"/>
      </top>
      <bottom style="thin">
        <color indexed="64"/>
      </bottom>
      <diagonal/>
    </border>
    <border>
      <left style="medium">
        <color theme="9" tint="0.59996337778862885"/>
      </left>
      <right/>
      <top style="medium">
        <color theme="9" tint="0.59996337778862885"/>
      </top>
      <bottom/>
      <diagonal/>
    </border>
    <border>
      <left/>
      <right/>
      <top style="medium">
        <color theme="9" tint="0.59996337778862885"/>
      </top>
      <bottom/>
      <diagonal/>
    </border>
    <border>
      <left/>
      <right style="medium">
        <color theme="9" tint="0.59996337778862885"/>
      </right>
      <top style="medium">
        <color theme="9" tint="0.59996337778862885"/>
      </top>
      <bottom/>
      <diagonal/>
    </border>
  </borders>
  <cellStyleXfs count="10">
    <xf numFmtId="0" fontId="0" fillId="0" borderId="0"/>
    <xf numFmtId="44" fontId="3" fillId="0" borderId="0" applyFont="0" applyFill="0" applyBorder="0" applyAlignment="0" applyProtection="0"/>
    <xf numFmtId="0" fontId="5" fillId="0" borderId="0" applyNumberFormat="0" applyFill="0" applyBorder="0" applyAlignment="0" applyProtection="0">
      <alignment vertical="top"/>
      <protection locked="0"/>
    </xf>
    <xf numFmtId="9" fontId="3" fillId="0" borderId="0" applyFont="0" applyFill="0" applyBorder="0" applyAlignment="0" applyProtection="0"/>
    <xf numFmtId="0" fontId="2"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0" fontId="3" fillId="0" borderId="0"/>
    <xf numFmtId="0" fontId="1" fillId="0" borderId="0"/>
  </cellStyleXfs>
  <cellXfs count="427">
    <xf numFmtId="0" fontId="0" fillId="0" borderId="0" xfId="0"/>
    <xf numFmtId="0" fontId="4" fillId="0" borderId="0" xfId="0" applyFont="1"/>
    <xf numFmtId="0" fontId="4" fillId="0" borderId="0" xfId="0" applyFont="1" applyBorder="1" applyAlignment="1">
      <alignment horizontal="center" vertical="center"/>
    </xf>
    <xf numFmtId="0" fontId="4" fillId="0" borderId="37" xfId="0" applyFont="1" applyBorder="1" applyAlignment="1">
      <alignment horizontal="center" vertical="center"/>
    </xf>
    <xf numFmtId="0" fontId="4" fillId="3" borderId="0" xfId="0" applyFont="1" applyFill="1" applyBorder="1" applyAlignment="1">
      <alignment horizontal="center" vertical="center"/>
    </xf>
    <xf numFmtId="0" fontId="8" fillId="4" borderId="37" xfId="0" applyFont="1" applyFill="1" applyBorder="1" applyAlignment="1">
      <alignment horizontal="center" vertical="center" wrapText="1"/>
    </xf>
    <xf numFmtId="0" fontId="4" fillId="0" borderId="0" xfId="0" applyFont="1" applyBorder="1" applyAlignment="1">
      <alignment horizontal="left" vertical="center"/>
    </xf>
    <xf numFmtId="0" fontId="0" fillId="0" borderId="0" xfId="0" applyAlignment="1">
      <alignment horizontal="center"/>
    </xf>
    <xf numFmtId="0" fontId="8" fillId="4" borderId="0"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68" xfId="0" applyFont="1" applyBorder="1" applyAlignment="1">
      <alignment horizontal="left"/>
    </xf>
    <xf numFmtId="0" fontId="8" fillId="4" borderId="0" xfId="0" applyFont="1" applyFill="1" applyBorder="1" applyAlignment="1">
      <alignment horizontal="left" vertical="center" wrapText="1"/>
    </xf>
    <xf numFmtId="0" fontId="0" fillId="0" borderId="0" xfId="0" applyAlignment="1">
      <alignment horizontal="left"/>
    </xf>
    <xf numFmtId="0" fontId="0" fillId="0" borderId="0" xfId="0" applyBorder="1" applyAlignment="1">
      <alignment horizontal="left"/>
    </xf>
    <xf numFmtId="0" fontId="9" fillId="0" borderId="0" xfId="0" applyFont="1" applyAlignment="1">
      <alignment vertical="center"/>
    </xf>
    <xf numFmtId="0" fontId="10" fillId="0" borderId="0" xfId="8" applyFont="1"/>
    <xf numFmtId="0" fontId="11" fillId="0" borderId="0" xfId="0" applyFont="1" applyAlignment="1">
      <alignment vertical="center"/>
    </xf>
    <xf numFmtId="0" fontId="12" fillId="0" borderId="0" xfId="0" applyFont="1" applyAlignment="1">
      <alignment vertical="center"/>
    </xf>
    <xf numFmtId="0" fontId="14" fillId="0" borderId="0" xfId="2" applyFont="1" applyAlignment="1" applyProtection="1">
      <alignment vertical="center"/>
    </xf>
    <xf numFmtId="0" fontId="10" fillId="0" borderId="0" xfId="8" applyFont="1" applyAlignment="1">
      <alignment vertical="center"/>
    </xf>
    <xf numFmtId="0" fontId="15" fillId="0" borderId="0" xfId="8" applyFont="1" applyAlignment="1">
      <alignment vertical="center"/>
    </xf>
    <xf numFmtId="0" fontId="14" fillId="0" borderId="0" xfId="2" applyFont="1" applyAlignment="1" applyProtection="1"/>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horizontal="right" vertical="center"/>
    </xf>
    <xf numFmtId="0" fontId="22" fillId="0" borderId="0" xfId="0" applyFont="1" applyFill="1" applyBorder="1" applyAlignment="1">
      <alignment horizontal="left" vertical="center"/>
    </xf>
    <xf numFmtId="0" fontId="16" fillId="0" borderId="0" xfId="0" applyFont="1" applyFill="1" applyBorder="1" applyAlignment="1">
      <alignment horizontal="left" vertical="center"/>
    </xf>
    <xf numFmtId="166" fontId="23" fillId="0" borderId="37" xfId="0" applyNumberFormat="1" applyFont="1" applyFill="1" applyBorder="1" applyAlignment="1">
      <alignment horizontal="right" vertical="center"/>
    </xf>
    <xf numFmtId="0" fontId="24" fillId="0" borderId="0" xfId="0" applyFont="1" applyFill="1" applyBorder="1" applyAlignment="1">
      <alignment horizontal="left" vertical="center"/>
    </xf>
    <xf numFmtId="0" fontId="16" fillId="0" borderId="0" xfId="0" applyFont="1" applyFill="1" applyAlignment="1">
      <alignment vertical="center"/>
    </xf>
    <xf numFmtId="166" fontId="24" fillId="0" borderId="0" xfId="0" applyNumberFormat="1" applyFont="1" applyFill="1" applyBorder="1" applyAlignment="1">
      <alignment horizontal="right" vertical="center"/>
    </xf>
    <xf numFmtId="0" fontId="16" fillId="0" borderId="5" xfId="0" applyFont="1" applyBorder="1" applyAlignment="1">
      <alignment horizontal="right" vertical="center" wrapText="1"/>
    </xf>
    <xf numFmtId="0" fontId="16" fillId="0" borderId="0" xfId="0" applyFont="1" applyBorder="1" applyAlignment="1">
      <alignment horizontal="right" vertical="center"/>
    </xf>
    <xf numFmtId="0" fontId="16" fillId="0" borderId="0" xfId="0" applyFont="1" applyFill="1" applyBorder="1" applyAlignment="1">
      <alignment vertical="center"/>
    </xf>
    <xf numFmtId="0" fontId="16" fillId="0" borderId="0" xfId="0" applyFont="1" applyAlignment="1">
      <alignment horizontal="right" vertical="center"/>
    </xf>
    <xf numFmtId="0" fontId="16" fillId="0" borderId="1" xfId="0" applyFont="1" applyBorder="1" applyAlignment="1">
      <alignment horizontal="right" vertical="center"/>
    </xf>
    <xf numFmtId="0" fontId="16" fillId="2" borderId="2" xfId="0" applyFont="1" applyFill="1" applyBorder="1" applyAlignment="1" applyProtection="1">
      <alignment horizontal="left" vertical="center"/>
      <protection locked="0"/>
    </xf>
    <xf numFmtId="0" fontId="16" fillId="0" borderId="2" xfId="0" applyFont="1" applyBorder="1" applyAlignment="1">
      <alignment horizontal="right" vertical="center"/>
    </xf>
    <xf numFmtId="0" fontId="16" fillId="0" borderId="38" xfId="0" applyFont="1" applyBorder="1" applyAlignment="1">
      <alignment horizontal="right" vertical="center"/>
    </xf>
    <xf numFmtId="0" fontId="16" fillId="2" borderId="3" xfId="0" applyFont="1" applyFill="1" applyBorder="1" applyAlignment="1" applyProtection="1">
      <alignment horizontal="left" vertical="center"/>
      <protection locked="0"/>
    </xf>
    <xf numFmtId="0" fontId="16" fillId="0" borderId="3" xfId="0" applyFont="1" applyBorder="1" applyAlignment="1">
      <alignment horizontal="right" vertical="center"/>
    </xf>
    <xf numFmtId="0" fontId="16" fillId="0" borderId="4" xfId="0" applyFont="1" applyFill="1" applyBorder="1" applyAlignment="1">
      <alignment horizontal="right" vertical="center" wrapText="1"/>
    </xf>
    <xf numFmtId="0" fontId="16" fillId="0" borderId="6" xfId="0" applyFont="1" applyBorder="1" applyAlignment="1">
      <alignment horizontal="right" vertical="center"/>
    </xf>
    <xf numFmtId="0" fontId="16" fillId="0" borderId="0" xfId="0" applyFont="1" applyFill="1" applyBorder="1" applyAlignment="1">
      <alignment horizontal="right" vertical="center"/>
    </xf>
    <xf numFmtId="0" fontId="26" fillId="0" borderId="0" xfId="0" applyFont="1" applyBorder="1" applyAlignment="1">
      <alignment vertical="center"/>
    </xf>
    <xf numFmtId="0" fontId="27" fillId="0" borderId="0" xfId="0" applyFont="1" applyAlignment="1">
      <alignment vertical="center"/>
    </xf>
    <xf numFmtId="14" fontId="16" fillId="2" borderId="36" xfId="0" applyNumberFormat="1" applyFont="1" applyFill="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16" fillId="0" borderId="0" xfId="0" applyFont="1" applyAlignment="1" applyProtection="1">
      <alignment vertical="center"/>
      <protection locked="0"/>
    </xf>
    <xf numFmtId="0" fontId="16" fillId="0" borderId="0" xfId="0" applyFont="1" applyFill="1" applyBorder="1" applyAlignment="1" applyProtection="1">
      <alignment horizontal="right" vertical="center" wrapText="1"/>
      <protection locked="0"/>
    </xf>
    <xf numFmtId="0" fontId="17" fillId="0" borderId="0" xfId="0" applyFont="1" applyFill="1" applyBorder="1" applyAlignment="1">
      <alignment horizontal="left" vertical="center"/>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2" borderId="33" xfId="0" applyNumberFormat="1" applyFont="1" applyFill="1" applyBorder="1" applyAlignment="1" applyProtection="1">
      <alignment horizontal="center" vertical="center"/>
      <protection locked="0"/>
    </xf>
    <xf numFmtId="0" fontId="16" fillId="2" borderId="34" xfId="0" applyNumberFormat="1" applyFont="1" applyFill="1" applyBorder="1" applyAlignment="1" applyProtection="1">
      <alignment horizontal="center" vertical="center"/>
      <protection locked="0"/>
    </xf>
    <xf numFmtId="166" fontId="16" fillId="2" borderId="35" xfId="0" applyNumberFormat="1" applyFont="1" applyFill="1" applyBorder="1" applyAlignment="1" applyProtection="1">
      <alignment horizontal="center" vertical="center"/>
      <protection locked="0"/>
    </xf>
    <xf numFmtId="0" fontId="16" fillId="0" borderId="85" xfId="0" applyFont="1" applyFill="1" applyBorder="1" applyAlignment="1">
      <alignment horizontal="right" vertical="center" wrapText="1"/>
    </xf>
    <xf numFmtId="0" fontId="16" fillId="0" borderId="86" xfId="0" applyFont="1" applyFill="1" applyBorder="1" applyAlignment="1">
      <alignment horizontal="center" vertical="center"/>
    </xf>
    <xf numFmtId="0" fontId="16" fillId="0" borderId="67" xfId="0" applyFont="1" applyFill="1" applyBorder="1" applyAlignment="1">
      <alignment horizontal="center" vertical="center"/>
    </xf>
    <xf numFmtId="0" fontId="28" fillId="0" borderId="0" xfId="0" applyFont="1" applyFill="1" applyBorder="1" applyAlignment="1">
      <alignment horizontal="left" vertical="center"/>
    </xf>
    <xf numFmtId="0" fontId="16" fillId="0" borderId="0" xfId="0" applyFont="1" applyAlignment="1">
      <alignment horizontal="center" vertical="center" wrapText="1"/>
    </xf>
    <xf numFmtId="0" fontId="16" fillId="2" borderId="16" xfId="0" applyNumberFormat="1" applyFont="1" applyFill="1" applyBorder="1" applyAlignment="1" applyProtection="1">
      <alignment horizontal="center" vertical="center"/>
      <protection locked="0"/>
    </xf>
    <xf numFmtId="0" fontId="16" fillId="2" borderId="17" xfId="0" applyNumberFormat="1" applyFont="1" applyFill="1" applyBorder="1" applyAlignment="1" applyProtection="1">
      <alignment horizontal="center" vertical="center"/>
      <protection locked="0"/>
    </xf>
    <xf numFmtId="166" fontId="16" fillId="2" borderId="18" xfId="0" applyNumberFormat="1" applyFont="1" applyFill="1" applyBorder="1" applyAlignment="1" applyProtection="1">
      <alignment vertical="center"/>
      <protection locked="0"/>
    </xf>
    <xf numFmtId="0" fontId="16" fillId="2" borderId="3" xfId="0" applyNumberFormat="1" applyFont="1" applyFill="1" applyBorder="1" applyAlignment="1" applyProtection="1">
      <alignment horizontal="center" vertical="center"/>
      <protection locked="0"/>
    </xf>
    <xf numFmtId="166" fontId="16" fillId="2" borderId="19" xfId="0" applyNumberFormat="1" applyFont="1" applyFill="1" applyBorder="1" applyAlignment="1" applyProtection="1">
      <alignment vertical="center"/>
      <protection locked="0"/>
    </xf>
    <xf numFmtId="0" fontId="27" fillId="2" borderId="3" xfId="0" applyNumberFormat="1" applyFont="1" applyFill="1" applyBorder="1" applyAlignment="1" applyProtection="1">
      <alignment horizontal="center" vertical="center"/>
      <protection locked="0"/>
    </xf>
    <xf numFmtId="0" fontId="16" fillId="0" borderId="26" xfId="0" applyFont="1" applyFill="1" applyBorder="1" applyAlignment="1">
      <alignment horizontal="right" vertical="center"/>
    </xf>
    <xf numFmtId="0" fontId="16" fillId="0" borderId="7" xfId="0" applyNumberFormat="1" applyFont="1" applyFill="1" applyBorder="1" applyAlignment="1">
      <alignment horizontal="center" vertical="center"/>
    </xf>
    <xf numFmtId="0" fontId="16" fillId="0" borderId="11" xfId="0" applyFont="1" applyFill="1" applyBorder="1" applyAlignment="1">
      <alignment horizontal="right" vertical="center"/>
    </xf>
    <xf numFmtId="166" fontId="23" fillId="0" borderId="39" xfId="0" applyNumberFormat="1" applyFont="1" applyFill="1" applyBorder="1" applyAlignment="1">
      <alignment vertical="center"/>
    </xf>
    <xf numFmtId="0" fontId="16" fillId="0" borderId="0" xfId="0" applyFont="1" applyFill="1" applyBorder="1" applyAlignment="1">
      <alignment horizontal="center" vertical="center"/>
    </xf>
    <xf numFmtId="0" fontId="16" fillId="0" borderId="0" xfId="0" applyNumberFormat="1" applyFont="1" applyFill="1" applyBorder="1" applyAlignment="1">
      <alignment horizontal="center" vertical="center"/>
    </xf>
    <xf numFmtId="166" fontId="16" fillId="0" borderId="0" xfId="0" applyNumberFormat="1" applyFont="1" applyFill="1" applyBorder="1" applyAlignment="1">
      <alignment vertical="center"/>
    </xf>
    <xf numFmtId="0" fontId="16" fillId="0" borderId="106" xfId="4" applyNumberFormat="1" applyFont="1" applyFill="1" applyBorder="1" applyAlignment="1" applyProtection="1">
      <alignment horizontal="right" vertical="center" wrapText="1"/>
    </xf>
    <xf numFmtId="0" fontId="16" fillId="0" borderId="108" xfId="4" applyNumberFormat="1" applyFont="1" applyFill="1" applyBorder="1" applyAlignment="1" applyProtection="1">
      <alignment horizontal="center" vertical="center"/>
    </xf>
    <xf numFmtId="166" fontId="16" fillId="0" borderId="109" xfId="4" applyNumberFormat="1" applyFont="1" applyFill="1" applyBorder="1" applyAlignment="1" applyProtection="1">
      <alignment horizontal="center" vertical="center"/>
    </xf>
    <xf numFmtId="0" fontId="16" fillId="0" borderId="0" xfId="0" applyNumberFormat="1" applyFont="1" applyFill="1" applyBorder="1" applyAlignment="1">
      <alignment horizontal="right" vertical="center"/>
    </xf>
    <xf numFmtId="14" fontId="16" fillId="2" borderId="17" xfId="0" applyNumberFormat="1" applyFont="1" applyFill="1" applyBorder="1" applyAlignment="1" applyProtection="1">
      <alignment horizontal="center" vertical="center"/>
      <protection locked="0"/>
    </xf>
    <xf numFmtId="14" fontId="16" fillId="2" borderId="3" xfId="0" applyNumberFormat="1" applyFont="1" applyFill="1" applyBorder="1" applyAlignment="1" applyProtection="1">
      <alignment horizontal="center" vertical="center"/>
      <protection locked="0"/>
    </xf>
    <xf numFmtId="14" fontId="16" fillId="2" borderId="6" xfId="0" applyNumberFormat="1" applyFont="1" applyFill="1" applyBorder="1" applyAlignment="1" applyProtection="1">
      <alignment horizontal="center" vertical="center"/>
      <protection locked="0"/>
    </xf>
    <xf numFmtId="166" fontId="16" fillId="2" borderId="21" xfId="0" applyNumberFormat="1" applyFont="1" applyFill="1" applyBorder="1" applyAlignment="1" applyProtection="1">
      <alignment vertical="center"/>
      <protection locked="0"/>
    </xf>
    <xf numFmtId="0" fontId="16" fillId="0" borderId="12" xfId="0" applyFont="1" applyFill="1" applyBorder="1" applyAlignment="1">
      <alignment horizontal="center" vertical="center"/>
    </xf>
    <xf numFmtId="0" fontId="16" fillId="0" borderId="0" xfId="0" applyFont="1" applyBorder="1" applyAlignment="1">
      <alignment vertical="center"/>
    </xf>
    <xf numFmtId="0" fontId="16" fillId="0" borderId="27" xfId="0" applyFont="1" applyFill="1" applyBorder="1" applyAlignment="1">
      <alignment vertical="center" wrapText="1"/>
    </xf>
    <xf numFmtId="0" fontId="16" fillId="0" borderId="40" xfId="0" applyFont="1" applyFill="1" applyBorder="1" applyAlignment="1">
      <alignment vertical="center" wrapText="1"/>
    </xf>
    <xf numFmtId="0" fontId="16" fillId="0" borderId="20" xfId="0" applyFont="1" applyFill="1" applyBorder="1" applyAlignment="1">
      <alignment vertical="center"/>
    </xf>
    <xf numFmtId="0" fontId="16" fillId="0" borderId="12" xfId="0" applyFont="1" applyFill="1" applyBorder="1" applyAlignment="1">
      <alignment vertical="center"/>
    </xf>
    <xf numFmtId="0" fontId="17" fillId="5" borderId="0" xfId="0" applyFont="1" applyFill="1" applyAlignment="1">
      <alignment vertical="center"/>
    </xf>
    <xf numFmtId="0" fontId="16" fillId="5" borderId="0" xfId="0" applyFont="1" applyFill="1" applyAlignment="1">
      <alignment vertical="center"/>
    </xf>
    <xf numFmtId="0" fontId="16" fillId="0" borderId="23" xfId="0" applyNumberFormat="1" applyFont="1" applyFill="1" applyBorder="1" applyAlignment="1">
      <alignment horizontal="center" vertical="center"/>
    </xf>
    <xf numFmtId="165" fontId="16" fillId="0" borderId="24" xfId="0" applyNumberFormat="1" applyFont="1" applyFill="1" applyBorder="1" applyAlignment="1">
      <alignment vertical="center"/>
    </xf>
    <xf numFmtId="10" fontId="16" fillId="0" borderId="25" xfId="0" applyNumberFormat="1" applyFont="1" applyFill="1" applyBorder="1" applyAlignment="1">
      <alignment vertical="center"/>
    </xf>
    <xf numFmtId="0" fontId="17" fillId="0" borderId="0" xfId="0" applyFont="1" applyFill="1" applyAlignment="1">
      <alignment vertical="center"/>
    </xf>
    <xf numFmtId="166" fontId="23" fillId="2" borderId="67" xfId="0" applyNumberFormat="1" applyFont="1" applyFill="1" applyBorder="1" applyAlignment="1" applyProtection="1">
      <alignment vertical="center"/>
      <protection locked="0"/>
    </xf>
    <xf numFmtId="166" fontId="23" fillId="2" borderId="117" xfId="0" applyNumberFormat="1" applyFont="1" applyFill="1" applyBorder="1" applyAlignment="1" applyProtection="1">
      <alignment vertical="center"/>
      <protection locked="0"/>
    </xf>
    <xf numFmtId="166" fontId="23" fillId="2" borderId="66" xfId="0" applyNumberFormat="1" applyFont="1" applyFill="1" applyBorder="1" applyAlignment="1" applyProtection="1">
      <alignment vertical="center"/>
      <protection locked="0"/>
    </xf>
    <xf numFmtId="0" fontId="23" fillId="0" borderId="0" xfId="0" applyFont="1" applyAlignment="1">
      <alignment vertical="center"/>
    </xf>
    <xf numFmtId="0" fontId="16" fillId="0" borderId="13" xfId="0" applyFont="1" applyFill="1" applyBorder="1" applyAlignment="1">
      <alignment vertical="center"/>
    </xf>
    <xf numFmtId="0" fontId="16" fillId="0" borderId="14" xfId="0" applyFont="1" applyFill="1" applyBorder="1" applyAlignment="1">
      <alignment vertical="center"/>
    </xf>
    <xf numFmtId="0" fontId="28" fillId="0" borderId="15" xfId="0" applyFont="1" applyFill="1" applyBorder="1" applyAlignment="1">
      <alignment horizontal="right" vertical="center"/>
    </xf>
    <xf numFmtId="166" fontId="23" fillId="0" borderId="22" xfId="0" applyNumberFormat="1" applyFont="1" applyFill="1" applyBorder="1" applyAlignment="1">
      <alignment vertical="center"/>
    </xf>
    <xf numFmtId="0" fontId="28" fillId="0" borderId="0" xfId="0" applyFont="1" applyFill="1" applyBorder="1" applyAlignment="1">
      <alignment horizontal="right" vertical="center"/>
    </xf>
    <xf numFmtId="166" fontId="28" fillId="0" borderId="0" xfId="0" applyNumberFormat="1" applyFont="1" applyFill="1" applyBorder="1" applyAlignment="1">
      <alignment vertical="center"/>
    </xf>
    <xf numFmtId="0" fontId="28" fillId="0" borderId="27" xfId="0" applyFont="1" applyFill="1" applyBorder="1" applyAlignment="1">
      <alignment vertical="center"/>
    </xf>
    <xf numFmtId="0" fontId="16" fillId="0" borderId="29" xfId="0" applyFont="1" applyBorder="1" applyAlignment="1">
      <alignment vertical="center"/>
    </xf>
    <xf numFmtId="0" fontId="28" fillId="0" borderId="29" xfId="0" applyFont="1" applyBorder="1" applyAlignment="1">
      <alignment vertical="center"/>
    </xf>
    <xf numFmtId="0" fontId="28" fillId="0" borderId="28" xfId="0" applyFont="1" applyFill="1" applyBorder="1" applyAlignment="1">
      <alignment vertical="center"/>
    </xf>
    <xf numFmtId="0" fontId="32" fillId="0" borderId="30" xfId="4" applyFont="1" applyFill="1" applyBorder="1" applyAlignment="1">
      <alignment horizontal="center" vertical="center" wrapText="1"/>
    </xf>
    <xf numFmtId="0" fontId="33" fillId="0" borderId="113" xfId="4" applyFont="1" applyFill="1" applyBorder="1" applyAlignment="1">
      <alignment vertical="center" wrapText="1"/>
    </xf>
    <xf numFmtId="0" fontId="32" fillId="0" borderId="113" xfId="4" applyFont="1" applyFill="1" applyBorder="1" applyAlignment="1">
      <alignment horizontal="center" vertical="center" wrapText="1"/>
    </xf>
    <xf numFmtId="0" fontId="10" fillId="0" borderId="0" xfId="0" applyFont="1" applyAlignment="1">
      <alignment vertical="center"/>
    </xf>
    <xf numFmtId="0" fontId="32" fillId="0" borderId="31" xfId="4" applyFont="1" applyFill="1" applyBorder="1" applyAlignment="1">
      <alignment horizontal="center" vertical="center" wrapText="1"/>
    </xf>
    <xf numFmtId="0" fontId="33" fillId="0" borderId="111" xfId="4" applyFont="1" applyFill="1" applyBorder="1" applyAlignment="1">
      <alignment vertical="center" wrapText="1"/>
    </xf>
    <xf numFmtId="0" fontId="32" fillId="0" borderId="111" xfId="4" applyFont="1" applyFill="1" applyBorder="1" applyAlignment="1">
      <alignment horizontal="center" vertical="center" wrapText="1"/>
    </xf>
    <xf numFmtId="0" fontId="32" fillId="0" borderId="32" xfId="4" applyFont="1" applyFill="1" applyBorder="1" applyAlignment="1">
      <alignment horizontal="center" vertical="center" wrapText="1"/>
    </xf>
    <xf numFmtId="0" fontId="33" fillId="0" borderId="112" xfId="4" applyFont="1" applyFill="1" applyBorder="1" applyAlignment="1">
      <alignment vertical="center" wrapText="1"/>
    </xf>
    <xf numFmtId="0" fontId="32" fillId="0" borderId="112" xfId="0" applyFont="1" applyFill="1" applyBorder="1" applyAlignment="1">
      <alignment horizontal="center" vertical="center" wrapText="1"/>
    </xf>
    <xf numFmtId="0" fontId="16" fillId="0" borderId="0" xfId="0" applyFont="1" applyAlignment="1">
      <alignment vertical="center" wrapText="1"/>
    </xf>
    <xf numFmtId="0" fontId="13" fillId="0" borderId="0" xfId="0" applyFont="1" applyProtection="1">
      <protection locked="0"/>
    </xf>
    <xf numFmtId="0" fontId="17" fillId="0" borderId="68" xfId="0" applyFont="1" applyFill="1" applyBorder="1" applyAlignment="1">
      <alignment horizontal="left" vertical="center"/>
    </xf>
    <xf numFmtId="0" fontId="16" fillId="5" borderId="0" xfId="0" applyNumberFormat="1" applyFont="1" applyFill="1" applyBorder="1" applyAlignment="1">
      <alignment horizontal="right" vertical="center"/>
    </xf>
    <xf numFmtId="0" fontId="16" fillId="5" borderId="0" xfId="0" applyNumberFormat="1" applyFont="1" applyFill="1" applyBorder="1" applyAlignment="1">
      <alignment horizontal="center" vertical="center"/>
    </xf>
    <xf numFmtId="0" fontId="16" fillId="5" borderId="0" xfId="0" applyFont="1" applyFill="1" applyBorder="1" applyAlignment="1">
      <alignment horizontal="right" vertical="center"/>
    </xf>
    <xf numFmtId="166" fontId="16" fillId="5" borderId="0" xfId="0" applyNumberFormat="1" applyFont="1" applyFill="1" applyBorder="1" applyAlignment="1">
      <alignment vertical="center"/>
    </xf>
    <xf numFmtId="165" fontId="16" fillId="0" borderId="0" xfId="0" applyNumberFormat="1" applyFont="1" applyAlignment="1">
      <alignment vertical="center"/>
    </xf>
    <xf numFmtId="0" fontId="16" fillId="0" borderId="0" xfId="0" applyFont="1" applyAlignment="1" applyProtection="1">
      <alignment vertical="center"/>
    </xf>
    <xf numFmtId="0" fontId="17" fillId="0" borderId="0" xfId="0" applyFont="1" applyAlignment="1" applyProtection="1">
      <alignment vertical="center"/>
      <protection locked="0"/>
    </xf>
    <xf numFmtId="0" fontId="17" fillId="0" borderId="0" xfId="0" applyFont="1" applyAlignment="1" applyProtection="1">
      <alignment vertical="center"/>
    </xf>
    <xf numFmtId="0" fontId="18" fillId="0" borderId="0" xfId="0" applyFont="1" applyAlignment="1" applyProtection="1">
      <alignment horizontal="right" vertical="center"/>
    </xf>
    <xf numFmtId="0" fontId="34" fillId="0" borderId="0" xfId="0" applyFont="1" applyAlignment="1" applyProtection="1">
      <alignment vertical="center"/>
      <protection locked="0"/>
    </xf>
    <xf numFmtId="0" fontId="35" fillId="0" borderId="0" xfId="0" applyFont="1" applyAlignment="1" applyProtection="1">
      <alignment horizontal="right" vertical="center"/>
      <protection locked="0"/>
    </xf>
    <xf numFmtId="0" fontId="22"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protection locked="0"/>
    </xf>
    <xf numFmtId="166" fontId="23" fillId="0" borderId="37" xfId="0" applyNumberFormat="1" applyFont="1" applyFill="1" applyBorder="1" applyAlignment="1" applyProtection="1">
      <alignment horizontal="right" vertical="center"/>
    </xf>
    <xf numFmtId="0" fontId="24" fillId="0" borderId="0" xfId="0" applyFont="1" applyFill="1" applyBorder="1" applyAlignment="1" applyProtection="1">
      <alignment horizontal="left" vertical="center"/>
      <protection locked="0"/>
    </xf>
    <xf numFmtId="0" fontId="16" fillId="0" borderId="0" xfId="0" applyFont="1" applyFill="1" applyAlignment="1" applyProtection="1">
      <alignment vertical="center"/>
      <protection locked="0"/>
    </xf>
    <xf numFmtId="166" fontId="24" fillId="0" borderId="0" xfId="0" applyNumberFormat="1" applyFont="1" applyFill="1" applyBorder="1" applyAlignment="1" applyProtection="1">
      <alignment horizontal="right" vertical="center"/>
      <protection locked="0"/>
    </xf>
    <xf numFmtId="0" fontId="16" fillId="0" borderId="5" xfId="0" applyFont="1" applyBorder="1" applyAlignment="1" applyProtection="1">
      <alignment horizontal="right" vertical="center" wrapText="1"/>
    </xf>
    <xf numFmtId="0" fontId="16" fillId="0" borderId="0" xfId="0" applyFont="1" applyBorder="1" applyAlignment="1" applyProtection="1">
      <alignment horizontal="right" vertical="center"/>
      <protection locked="0"/>
    </xf>
    <xf numFmtId="0" fontId="16" fillId="0" borderId="0" xfId="0" applyFont="1" applyFill="1" applyBorder="1" applyAlignment="1" applyProtection="1">
      <alignment vertical="center"/>
      <protection locked="0"/>
    </xf>
    <xf numFmtId="0" fontId="16" fillId="0" borderId="0" xfId="0" applyFont="1" applyAlignment="1" applyProtection="1">
      <alignment horizontal="right" vertical="center"/>
      <protection locked="0"/>
    </xf>
    <xf numFmtId="0" fontId="16" fillId="0" borderId="1" xfId="0" applyFont="1" applyBorder="1" applyAlignment="1" applyProtection="1">
      <alignment horizontal="right" vertical="center"/>
    </xf>
    <xf numFmtId="0" fontId="16" fillId="0" borderId="2" xfId="0" applyFont="1" applyBorder="1" applyAlignment="1" applyProtection="1">
      <alignment horizontal="right" vertical="center"/>
    </xf>
    <xf numFmtId="0" fontId="16" fillId="0" borderId="3" xfId="0" applyFont="1" applyBorder="1" applyAlignment="1" applyProtection="1">
      <alignment horizontal="right" vertical="center"/>
    </xf>
    <xf numFmtId="0" fontId="16" fillId="0" borderId="4" xfId="0" applyFont="1" applyFill="1" applyBorder="1" applyAlignment="1" applyProtection="1">
      <alignment horizontal="right" vertical="center" wrapText="1"/>
    </xf>
    <xf numFmtId="0" fontId="16" fillId="0" borderId="6" xfId="0" applyFont="1" applyBorder="1" applyAlignment="1" applyProtection="1">
      <alignment horizontal="right" vertical="center"/>
    </xf>
    <xf numFmtId="0" fontId="26" fillId="0" borderId="0" xfId="0" applyFont="1" applyBorder="1" applyAlignment="1" applyProtection="1">
      <alignment vertical="center"/>
      <protection locked="0"/>
    </xf>
    <xf numFmtId="14" fontId="23" fillId="2" borderId="36"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protection locked="0"/>
    </xf>
    <xf numFmtId="0" fontId="17" fillId="0" borderId="5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51" xfId="0" applyFont="1" applyFill="1" applyBorder="1" applyAlignment="1" applyProtection="1">
      <alignment horizontal="left" vertical="center"/>
    </xf>
    <xf numFmtId="0" fontId="16" fillId="0" borderId="52" xfId="0" applyNumberFormat="1" applyFont="1" applyFill="1" applyBorder="1" applyAlignment="1" applyProtection="1">
      <alignment horizontal="right" vertical="center" wrapText="1"/>
    </xf>
    <xf numFmtId="0" fontId="16" fillId="0" borderId="47" xfId="0" applyNumberFormat="1" applyFont="1" applyFill="1" applyBorder="1" applyAlignment="1" applyProtection="1">
      <alignment horizontal="center" vertical="center"/>
    </xf>
    <xf numFmtId="166" fontId="16" fillId="0" borderId="53" xfId="0" applyNumberFormat="1" applyFont="1" applyFill="1" applyBorder="1" applyAlignment="1" applyProtection="1">
      <alignment horizontal="center" vertical="center"/>
    </xf>
    <xf numFmtId="0" fontId="16" fillId="0" borderId="54" xfId="0" applyNumberFormat="1" applyFont="1" applyFill="1" applyBorder="1" applyAlignment="1" applyProtection="1">
      <alignment horizontal="right" vertical="center"/>
    </xf>
    <xf numFmtId="0" fontId="16" fillId="0" borderId="56" xfId="0" applyNumberFormat="1" applyFont="1" applyFill="1" applyBorder="1" applyAlignment="1" applyProtection="1">
      <alignment horizontal="right" vertical="center"/>
    </xf>
    <xf numFmtId="0" fontId="16" fillId="0" borderId="58" xfId="0" applyNumberFormat="1" applyFont="1" applyFill="1" applyBorder="1" applyAlignment="1" applyProtection="1">
      <alignment horizontal="right" vertical="center"/>
    </xf>
    <xf numFmtId="164" fontId="16" fillId="0" borderId="50" xfId="0" applyNumberFormat="1" applyFont="1" applyFill="1" applyBorder="1" applyAlignment="1" applyProtection="1">
      <alignment horizontal="center" vertical="center"/>
      <protection locked="0"/>
    </xf>
    <xf numFmtId="164" fontId="16" fillId="0" borderId="0" xfId="0" applyNumberFormat="1" applyFont="1" applyFill="1" applyBorder="1" applyAlignment="1" applyProtection="1">
      <alignment horizontal="center" vertical="center"/>
      <protection locked="0"/>
    </xf>
    <xf numFmtId="0" fontId="16" fillId="0" borderId="51" xfId="0" applyFont="1" applyFill="1" applyBorder="1" applyAlignment="1" applyProtection="1">
      <alignment vertical="center"/>
      <protection locked="0"/>
    </xf>
    <xf numFmtId="0" fontId="16" fillId="0" borderId="60" xfId="0" applyFont="1" applyFill="1" applyBorder="1" applyAlignment="1" applyProtection="1">
      <alignment vertical="center" wrapText="1"/>
    </xf>
    <xf numFmtId="0" fontId="16" fillId="0" borderId="49" xfId="0" applyFont="1" applyFill="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6" fillId="0" borderId="61" xfId="0" applyFont="1" applyFill="1" applyBorder="1" applyAlignment="1" applyProtection="1">
      <alignment horizontal="center" vertical="center" wrapText="1"/>
    </xf>
    <xf numFmtId="0" fontId="16" fillId="0" borderId="0" xfId="0" applyFont="1" applyAlignment="1" applyProtection="1">
      <alignment horizontal="center" vertical="center" wrapText="1"/>
      <protection locked="0"/>
    </xf>
    <xf numFmtId="17" fontId="16" fillId="0" borderId="56" xfId="0" applyNumberFormat="1" applyFont="1" applyFill="1" applyBorder="1" applyAlignment="1" applyProtection="1">
      <alignment horizontal="center" vertical="center"/>
    </xf>
    <xf numFmtId="1" fontId="16" fillId="0" borderId="45" xfId="0" applyNumberFormat="1" applyFont="1" applyFill="1" applyBorder="1" applyAlignment="1" applyProtection="1">
      <alignment horizontal="center" vertical="center"/>
    </xf>
    <xf numFmtId="3" fontId="23" fillId="0" borderId="45" xfId="0" applyNumberFormat="1" applyFont="1" applyFill="1" applyBorder="1" applyAlignment="1" applyProtection="1">
      <alignment horizontal="center" vertical="center"/>
    </xf>
    <xf numFmtId="166" fontId="16" fillId="0" borderId="57" xfId="0" applyNumberFormat="1" applyFont="1" applyFill="1" applyBorder="1" applyAlignment="1" applyProtection="1">
      <alignment horizontal="center" vertical="center"/>
    </xf>
    <xf numFmtId="2" fontId="16" fillId="0" borderId="48" xfId="0" applyNumberFormat="1" applyFont="1" applyFill="1" applyBorder="1" applyAlignment="1" applyProtection="1">
      <alignment horizontal="center" vertical="center"/>
    </xf>
    <xf numFmtId="3" fontId="16" fillId="0" borderId="48" xfId="0" applyNumberFormat="1" applyFont="1" applyFill="1" applyBorder="1" applyAlignment="1" applyProtection="1">
      <alignment horizontal="center" vertical="center"/>
    </xf>
    <xf numFmtId="166" fontId="16" fillId="0" borderId="59" xfId="0" applyNumberFormat="1" applyFont="1" applyFill="1" applyBorder="1" applyAlignment="1" applyProtection="1">
      <alignment horizontal="center" vertical="center"/>
    </xf>
    <xf numFmtId="166" fontId="23" fillId="5" borderId="62"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right" vertical="center"/>
      <protection locked="0"/>
    </xf>
    <xf numFmtId="166" fontId="23" fillId="0" borderId="0" xfId="0" applyNumberFormat="1" applyFont="1" applyFill="1" applyBorder="1" applyAlignment="1" applyProtection="1">
      <alignment horizontal="center" vertical="center"/>
      <protection locked="0"/>
    </xf>
    <xf numFmtId="0" fontId="28" fillId="0" borderId="5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51" xfId="0" applyFont="1" applyFill="1" applyBorder="1" applyAlignment="1" applyProtection="1">
      <alignment horizontal="left" vertical="center"/>
    </xf>
    <xf numFmtId="0" fontId="16" fillId="0" borderId="50"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51" xfId="0" applyFont="1" applyBorder="1" applyAlignment="1" applyProtection="1">
      <alignment vertical="center"/>
      <protection locked="0"/>
    </xf>
    <xf numFmtId="166" fontId="23" fillId="0" borderId="0" xfId="0" applyNumberFormat="1" applyFont="1" applyFill="1" applyBorder="1" applyAlignment="1" applyProtection="1">
      <alignment vertical="center"/>
      <protection locked="0"/>
    </xf>
    <xf numFmtId="0" fontId="16" fillId="0" borderId="49" xfId="0" applyFont="1" applyFill="1" applyBorder="1" applyAlignment="1" applyProtection="1">
      <alignment horizontal="center" vertical="center" wrapText="1"/>
      <protection locked="0"/>
    </xf>
    <xf numFmtId="0" fontId="16" fillId="2" borderId="45" xfId="0" applyNumberFormat="1" applyFont="1" applyFill="1" applyBorder="1" applyAlignment="1" applyProtection="1">
      <alignment horizontal="center" vertical="center"/>
      <protection locked="0"/>
    </xf>
    <xf numFmtId="0" fontId="23" fillId="5" borderId="0" xfId="0" applyFont="1" applyFill="1" applyAlignment="1" applyProtection="1">
      <alignment vertical="center"/>
    </xf>
    <xf numFmtId="0" fontId="16" fillId="5" borderId="0" xfId="0" applyFont="1" applyFill="1" applyAlignment="1" applyProtection="1">
      <alignment vertical="center"/>
    </xf>
    <xf numFmtId="0" fontId="16" fillId="0" borderId="0" xfId="0" applyNumberFormat="1" applyFont="1" applyFill="1" applyBorder="1" applyAlignment="1" applyProtection="1">
      <alignment horizontal="right" vertical="center"/>
    </xf>
    <xf numFmtId="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right" vertical="center"/>
    </xf>
    <xf numFmtId="166" fontId="16" fillId="0" borderId="0" xfId="0" applyNumberFormat="1" applyFont="1" applyFill="1" applyBorder="1" applyAlignment="1" applyProtection="1">
      <alignment vertical="center"/>
    </xf>
    <xf numFmtId="1" fontId="16" fillId="0" borderId="64" xfId="0" applyNumberFormat="1" applyFont="1" applyFill="1" applyBorder="1" applyAlignment="1" applyProtection="1">
      <alignment horizontal="center" vertical="center"/>
    </xf>
    <xf numFmtId="166" fontId="16" fillId="0" borderId="65" xfId="0" applyNumberFormat="1" applyFont="1" applyFill="1" applyBorder="1" applyAlignment="1" applyProtection="1">
      <alignment horizontal="center" vertical="center"/>
    </xf>
    <xf numFmtId="10" fontId="16" fillId="0" borderId="63" xfId="3" applyNumberFormat="1" applyFont="1" applyFill="1" applyBorder="1" applyAlignment="1" applyProtection="1">
      <alignment horizontal="center" vertical="center"/>
    </xf>
    <xf numFmtId="0" fontId="17" fillId="0" borderId="0" xfId="0" applyFont="1" applyFill="1" applyAlignment="1" applyProtection="1">
      <alignment vertical="center"/>
    </xf>
    <xf numFmtId="0" fontId="16" fillId="0" borderId="0" xfId="0" applyFont="1" applyFill="1" applyAlignment="1" applyProtection="1">
      <alignment vertical="center"/>
    </xf>
    <xf numFmtId="0" fontId="23" fillId="5" borderId="0" xfId="0" applyFont="1" applyFill="1" applyAlignment="1" applyProtection="1">
      <alignment vertical="center"/>
      <protection locked="0"/>
    </xf>
    <xf numFmtId="0" fontId="16" fillId="5" borderId="0" xfId="0" applyFont="1" applyFill="1" applyAlignment="1" applyProtection="1">
      <alignment vertical="center"/>
      <protection locked="0"/>
    </xf>
    <xf numFmtId="0" fontId="23" fillId="0" borderId="0" xfId="0" applyFont="1" applyAlignment="1" applyProtection="1">
      <alignment vertical="center"/>
      <protection locked="0"/>
    </xf>
    <xf numFmtId="0" fontId="16" fillId="0" borderId="13" xfId="0" applyFont="1" applyFill="1" applyBorder="1" applyAlignment="1" applyProtection="1">
      <alignment vertical="center"/>
    </xf>
    <xf numFmtId="0" fontId="16" fillId="0" borderId="14" xfId="0" applyFont="1" applyFill="1" applyBorder="1" applyAlignment="1" applyProtection="1">
      <alignment vertical="center"/>
    </xf>
    <xf numFmtId="0" fontId="28" fillId="0" borderId="15" xfId="0" applyFont="1" applyFill="1" applyBorder="1" applyAlignment="1" applyProtection="1">
      <alignment horizontal="right" vertical="center"/>
    </xf>
    <xf numFmtId="166" fontId="23" fillId="0" borderId="22" xfId="0" applyNumberFormat="1" applyFont="1" applyFill="1" applyBorder="1" applyAlignment="1" applyProtection="1">
      <alignment vertical="center"/>
    </xf>
    <xf numFmtId="49" fontId="16" fillId="2" borderId="6" xfId="0" applyNumberFormat="1" applyFont="1" applyFill="1" applyBorder="1" applyAlignment="1" applyProtection="1">
      <alignment horizontal="left" vertical="center"/>
      <protection locked="0"/>
    </xf>
    <xf numFmtId="0" fontId="15" fillId="0" borderId="0" xfId="0" applyFont="1" applyAlignment="1">
      <alignment vertical="center"/>
    </xf>
    <xf numFmtId="0" fontId="10" fillId="0" borderId="0" xfId="2" applyFont="1" applyAlignment="1" applyProtection="1">
      <alignment vertical="center"/>
    </xf>
    <xf numFmtId="0" fontId="43" fillId="0" borderId="0" xfId="0" applyFont="1" applyAlignment="1">
      <alignment vertical="center"/>
    </xf>
    <xf numFmtId="0" fontId="44" fillId="0" borderId="0" xfId="0" applyFont="1" applyProtection="1">
      <protection locked="0"/>
    </xf>
    <xf numFmtId="0" fontId="42" fillId="0" borderId="0" xfId="2" applyFont="1" applyAlignment="1" applyProtection="1">
      <alignment vertical="center"/>
      <protection locked="0"/>
    </xf>
    <xf numFmtId="0" fontId="42" fillId="0" borderId="0" xfId="2" applyFont="1" applyAlignment="1" applyProtection="1">
      <alignment vertical="center"/>
    </xf>
    <xf numFmtId="0" fontId="34" fillId="6" borderId="3" xfId="0" applyFont="1" applyFill="1" applyBorder="1" applyAlignment="1" applyProtection="1">
      <alignment horizontal="left" vertical="center"/>
    </xf>
    <xf numFmtId="49" fontId="34" fillId="6" borderId="2" xfId="0" applyNumberFormat="1" applyFont="1" applyFill="1" applyBorder="1" applyAlignment="1" applyProtection="1">
      <alignment horizontal="left" vertical="center"/>
    </xf>
    <xf numFmtId="0" fontId="34" fillId="6" borderId="2" xfId="0" applyFont="1" applyFill="1" applyBorder="1" applyAlignment="1" applyProtection="1">
      <alignment horizontal="left" vertical="center"/>
    </xf>
    <xf numFmtId="49" fontId="34" fillId="6" borderId="6" xfId="0" applyNumberFormat="1" applyFont="1" applyFill="1" applyBorder="1" applyAlignment="1" applyProtection="1">
      <alignment horizontal="left" vertical="center"/>
    </xf>
    <xf numFmtId="0" fontId="18" fillId="6" borderId="31" xfId="0" applyFont="1" applyFill="1" applyBorder="1" applyAlignment="1">
      <alignment horizontal="right" vertical="center"/>
    </xf>
    <xf numFmtId="0" fontId="23" fillId="6" borderId="3" xfId="0" applyFont="1" applyFill="1" applyBorder="1" applyAlignment="1">
      <alignment horizontal="center" vertical="center"/>
    </xf>
    <xf numFmtId="0" fontId="23" fillId="6" borderId="19" xfId="0" applyFont="1" applyFill="1" applyBorder="1" applyAlignment="1">
      <alignment horizontal="center" vertical="center"/>
    </xf>
    <xf numFmtId="0" fontId="16" fillId="6" borderId="32" xfId="0" applyFont="1" applyFill="1" applyBorder="1" applyAlignment="1">
      <alignment horizontal="center" vertical="center"/>
    </xf>
    <xf numFmtId="0" fontId="16" fillId="6" borderId="88" xfId="0" applyFont="1" applyFill="1" applyBorder="1" applyAlignment="1">
      <alignment horizontal="center" vertical="center"/>
    </xf>
    <xf numFmtId="0" fontId="23" fillId="6" borderId="66" xfId="0" applyFont="1" applyFill="1" applyBorder="1" applyAlignment="1">
      <alignment horizontal="center" vertical="center"/>
    </xf>
    <xf numFmtId="0" fontId="18" fillId="6" borderId="107" xfId="4" applyNumberFormat="1" applyFont="1" applyFill="1" applyBorder="1" applyAlignment="1" applyProtection="1">
      <alignment horizontal="right" vertical="center"/>
    </xf>
    <xf numFmtId="1" fontId="23" fillId="6" borderId="46" xfId="4" applyNumberFormat="1" applyFont="1" applyFill="1" applyBorder="1" applyAlignment="1" applyProtection="1">
      <alignment horizontal="center" vertical="center"/>
    </xf>
    <xf numFmtId="1" fontId="23" fillId="6" borderId="110" xfId="4" applyNumberFormat="1" applyFont="1" applyFill="1" applyBorder="1" applyAlignment="1" applyProtection="1">
      <alignment horizontal="center" vertical="center"/>
    </xf>
    <xf numFmtId="0" fontId="23" fillId="6" borderId="88" xfId="0" applyFont="1" applyFill="1" applyBorder="1" applyAlignment="1">
      <alignment horizontal="center" vertical="center"/>
    </xf>
    <xf numFmtId="49" fontId="34" fillId="6" borderId="3" xfId="0" applyNumberFormat="1" applyFont="1" applyFill="1" applyBorder="1" applyAlignment="1" applyProtection="1">
      <alignment horizontal="left" vertical="center"/>
    </xf>
    <xf numFmtId="49" fontId="16" fillId="6" borderId="2" xfId="0" applyNumberFormat="1" applyFont="1" applyFill="1" applyBorder="1" applyAlignment="1" applyProtection="1">
      <alignment horizontal="left" vertical="center"/>
    </xf>
    <xf numFmtId="0" fontId="16" fillId="6" borderId="3" xfId="0" applyFont="1" applyFill="1" applyBorder="1" applyAlignment="1" applyProtection="1">
      <alignment horizontal="left" vertical="center"/>
    </xf>
    <xf numFmtId="49" fontId="16" fillId="6" borderId="3" xfId="0" applyNumberFormat="1" applyFont="1" applyFill="1" applyBorder="1" applyAlignment="1" applyProtection="1">
      <alignment horizontal="left" vertical="center"/>
    </xf>
    <xf numFmtId="0" fontId="17" fillId="0" borderId="0" xfId="0" applyFont="1" applyFill="1" applyBorder="1" applyAlignment="1" applyProtection="1">
      <alignment vertical="center"/>
    </xf>
    <xf numFmtId="0" fontId="25" fillId="0" borderId="0" xfId="2" applyFont="1" applyFill="1" applyBorder="1" applyAlignment="1" applyProtection="1">
      <alignment horizontal="center" vertical="center"/>
    </xf>
    <xf numFmtId="0" fontId="27" fillId="0" borderId="0" xfId="0" applyFont="1" applyAlignment="1" applyProtection="1">
      <alignment vertical="center"/>
    </xf>
    <xf numFmtId="0" fontId="16" fillId="0" borderId="9" xfId="0" applyFont="1" applyFill="1" applyBorder="1" applyAlignment="1" applyProtection="1">
      <alignment horizontal="center" vertical="center"/>
    </xf>
    <xf numFmtId="1" fontId="23" fillId="6" borderId="46" xfId="0" applyNumberFormat="1" applyFont="1" applyFill="1" applyBorder="1" applyAlignment="1" applyProtection="1">
      <alignment horizontal="center" vertical="center"/>
    </xf>
    <xf numFmtId="1" fontId="23" fillId="6" borderId="55" xfId="0" applyNumberFormat="1" applyFont="1" applyFill="1" applyBorder="1" applyAlignment="1" applyProtection="1">
      <alignment horizontal="center" vertical="center"/>
    </xf>
    <xf numFmtId="164" fontId="16" fillId="6" borderId="45" xfId="0" applyNumberFormat="1" applyFont="1" applyFill="1" applyBorder="1" applyAlignment="1" applyProtection="1">
      <alignment horizontal="center" vertical="center"/>
    </xf>
    <xf numFmtId="164" fontId="16" fillId="6" borderId="57" xfId="0" applyNumberFormat="1" applyFont="1" applyFill="1" applyBorder="1" applyAlignment="1" applyProtection="1">
      <alignment horizontal="center" vertical="center"/>
    </xf>
    <xf numFmtId="0" fontId="16" fillId="6" borderId="48" xfId="0" applyFont="1" applyFill="1" applyBorder="1" applyAlignment="1" applyProtection="1">
      <alignment vertical="center"/>
    </xf>
    <xf numFmtId="0" fontId="16" fillId="6" borderId="48" xfId="0" applyFont="1" applyFill="1" applyBorder="1" applyAlignment="1" applyProtection="1">
      <alignment horizontal="center" vertical="center"/>
    </xf>
    <xf numFmtId="1" fontId="23" fillId="6" borderId="59" xfId="0" applyNumberFormat="1" applyFont="1" applyFill="1" applyBorder="1" applyAlignment="1" applyProtection="1">
      <alignment horizontal="center" vertical="center"/>
    </xf>
    <xf numFmtId="0" fontId="23" fillId="6" borderId="48" xfId="0" applyFont="1" applyFill="1" applyBorder="1" applyAlignment="1" applyProtection="1">
      <alignment horizontal="center" vertical="center"/>
    </xf>
    <xf numFmtId="0" fontId="16" fillId="6" borderId="45" xfId="0" applyNumberFormat="1" applyFont="1" applyFill="1" applyBorder="1" applyAlignment="1" applyProtection="1">
      <alignment horizontal="center" vertical="center"/>
    </xf>
    <xf numFmtId="3" fontId="16" fillId="6" borderId="45" xfId="0" applyNumberFormat="1" applyFont="1" applyFill="1" applyBorder="1" applyAlignment="1" applyProtection="1">
      <alignment horizontal="center" vertical="center"/>
    </xf>
    <xf numFmtId="166" fontId="16" fillId="6" borderId="57" xfId="0" applyNumberFormat="1" applyFont="1" applyFill="1" applyBorder="1" applyAlignment="1" applyProtection="1">
      <alignment horizontal="center" vertical="center"/>
    </xf>
    <xf numFmtId="166" fontId="16" fillId="6" borderId="59" xfId="0" applyNumberFormat="1" applyFont="1" applyFill="1" applyBorder="1" applyAlignment="1" applyProtection="1">
      <alignment horizontal="center" vertical="center"/>
    </xf>
    <xf numFmtId="166" fontId="23" fillId="6" borderId="63" xfId="0" applyNumberFormat="1" applyFont="1" applyFill="1" applyBorder="1" applyAlignment="1" applyProtection="1">
      <alignment horizontal="center" vertical="center"/>
      <protection locked="0"/>
    </xf>
    <xf numFmtId="166" fontId="23" fillId="6" borderId="126" xfId="0" applyNumberFormat="1" applyFont="1" applyFill="1" applyBorder="1" applyAlignment="1" applyProtection="1">
      <alignment horizontal="center" vertical="center"/>
    </xf>
    <xf numFmtId="166" fontId="23" fillId="6" borderId="57" xfId="0" applyNumberFormat="1" applyFont="1" applyFill="1" applyBorder="1" applyAlignment="1" applyProtection="1">
      <alignment horizontal="center" vertical="center"/>
    </xf>
    <xf numFmtId="166" fontId="23" fillId="6" borderId="127" xfId="0" applyNumberFormat="1" applyFont="1" applyFill="1" applyBorder="1" applyAlignment="1" applyProtection="1">
      <alignment horizontal="center" vertical="center"/>
    </xf>
    <xf numFmtId="0" fontId="34" fillId="0" borderId="0" xfId="0" applyFont="1" applyAlignment="1" applyProtection="1">
      <alignment vertical="center"/>
    </xf>
    <xf numFmtId="0" fontId="35" fillId="0" borderId="0" xfId="0" applyFont="1" applyAlignment="1" applyProtection="1">
      <alignment horizontal="right" vertical="center"/>
    </xf>
    <xf numFmtId="0" fontId="13" fillId="0" borderId="0" xfId="0" applyFont="1" applyProtection="1"/>
    <xf numFmtId="17" fontId="16" fillId="6" borderId="41" xfId="0" applyNumberFormat="1"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56" xfId="0" applyNumberFormat="1" applyFont="1" applyFill="1" applyBorder="1" applyAlignment="1" applyProtection="1">
      <alignment horizontal="right" vertical="center"/>
    </xf>
    <xf numFmtId="0" fontId="16" fillId="0" borderId="45" xfId="0" applyNumberFormat="1" applyFont="1" applyFill="1" applyBorder="1" applyAlignment="1" applyProtection="1">
      <alignment horizontal="right" vertical="center"/>
    </xf>
    <xf numFmtId="0" fontId="16" fillId="0" borderId="74" xfId="0" applyFont="1" applyFill="1" applyBorder="1" applyAlignment="1" applyProtection="1">
      <alignment horizontal="right" vertical="center"/>
    </xf>
    <xf numFmtId="0" fontId="16" fillId="0" borderId="75" xfId="0" applyFont="1" applyFill="1" applyBorder="1" applyAlignment="1" applyProtection="1">
      <alignment horizontal="right" vertical="center"/>
    </xf>
    <xf numFmtId="0" fontId="16" fillId="0" borderId="80" xfId="0" applyFont="1" applyFill="1" applyBorder="1" applyAlignment="1" applyProtection="1">
      <alignment horizontal="right" vertical="center"/>
    </xf>
    <xf numFmtId="0" fontId="16" fillId="0" borderId="81" xfId="0" applyFont="1" applyFill="1" applyBorder="1" applyAlignment="1" applyProtection="1">
      <alignment horizontal="right" vertical="center"/>
    </xf>
    <xf numFmtId="0" fontId="16" fillId="0" borderId="82" xfId="0" applyFont="1" applyFill="1" applyBorder="1" applyAlignment="1" applyProtection="1">
      <alignment horizontal="right" vertical="center"/>
    </xf>
    <xf numFmtId="0" fontId="16" fillId="0" borderId="71" xfId="0" applyNumberFormat="1" applyFont="1" applyFill="1" applyBorder="1" applyAlignment="1" applyProtection="1">
      <alignment horizontal="right" vertical="center"/>
    </xf>
    <xf numFmtId="0" fontId="16" fillId="0" borderId="72" xfId="0" applyNumberFormat="1" applyFont="1" applyFill="1" applyBorder="1" applyAlignment="1" applyProtection="1">
      <alignment horizontal="right" vertical="center"/>
    </xf>
    <xf numFmtId="0" fontId="16" fillId="0" borderId="73" xfId="0" applyNumberFormat="1" applyFont="1" applyFill="1" applyBorder="1" applyAlignment="1" applyProtection="1">
      <alignment horizontal="right" vertical="center"/>
    </xf>
    <xf numFmtId="0" fontId="28" fillId="5" borderId="74" xfId="0" applyFont="1" applyFill="1" applyBorder="1" applyAlignment="1" applyProtection="1">
      <alignment horizontal="left" vertical="center"/>
    </xf>
    <xf numFmtId="0" fontId="28" fillId="5" borderId="75" xfId="0" applyFont="1" applyFill="1" applyBorder="1" applyAlignment="1" applyProtection="1">
      <alignment horizontal="left" vertical="center"/>
    </xf>
    <xf numFmtId="0" fontId="28" fillId="5" borderId="76" xfId="0" applyFont="1" applyFill="1" applyBorder="1" applyAlignment="1" applyProtection="1">
      <alignment horizontal="left" vertical="center"/>
    </xf>
    <xf numFmtId="0" fontId="28" fillId="5" borderId="74" xfId="0" applyNumberFormat="1" applyFont="1" applyFill="1" applyBorder="1" applyAlignment="1" applyProtection="1">
      <alignment horizontal="left" vertical="center"/>
    </xf>
    <xf numFmtId="0" fontId="28" fillId="5" borderId="75" xfId="0" applyNumberFormat="1" applyFont="1" applyFill="1" applyBorder="1" applyAlignment="1" applyProtection="1">
      <alignment horizontal="left" vertical="center"/>
    </xf>
    <xf numFmtId="0" fontId="28" fillId="5" borderId="76" xfId="0" applyNumberFormat="1" applyFont="1" applyFill="1" applyBorder="1" applyAlignment="1" applyProtection="1">
      <alignment horizontal="left" vertical="center"/>
    </xf>
    <xf numFmtId="0" fontId="16" fillId="0" borderId="56" xfId="0" applyNumberFormat="1" applyFont="1" applyFill="1" applyBorder="1" applyAlignment="1" applyProtection="1">
      <alignment horizontal="right" vertical="center" wrapText="1"/>
    </xf>
    <xf numFmtId="0" fontId="16" fillId="0" borderId="45" xfId="0" applyNumberFormat="1" applyFont="1" applyFill="1" applyBorder="1" applyAlignment="1" applyProtection="1">
      <alignment horizontal="right" vertical="center" wrapText="1"/>
    </xf>
    <xf numFmtId="0" fontId="16" fillId="0" borderId="124" xfId="0" applyNumberFormat="1" applyFont="1" applyFill="1" applyBorder="1" applyAlignment="1" applyProtection="1">
      <alignment horizontal="right" vertical="center"/>
    </xf>
    <xf numFmtId="0" fontId="16" fillId="0" borderId="125" xfId="0" applyNumberFormat="1" applyFont="1" applyFill="1" applyBorder="1" applyAlignment="1" applyProtection="1">
      <alignment horizontal="right" vertical="center"/>
    </xf>
    <xf numFmtId="0" fontId="31" fillId="0" borderId="58" xfId="0" applyNumberFormat="1" applyFont="1" applyFill="1" applyBorder="1" applyAlignment="1" applyProtection="1">
      <alignment horizontal="right" vertical="center" wrapText="1"/>
    </xf>
    <xf numFmtId="0" fontId="31" fillId="0" borderId="48" xfId="0" applyNumberFormat="1" applyFont="1" applyFill="1" applyBorder="1" applyAlignment="1" applyProtection="1">
      <alignment horizontal="right" vertical="center" wrapText="1"/>
    </xf>
    <xf numFmtId="0" fontId="16" fillId="0" borderId="58" xfId="0" applyNumberFormat="1" applyFont="1" applyFill="1" applyBorder="1" applyAlignment="1" applyProtection="1">
      <alignment horizontal="right" vertical="center" wrapText="1"/>
    </xf>
    <xf numFmtId="0" fontId="16" fillId="0" borderId="48" xfId="0" applyNumberFormat="1" applyFont="1" applyFill="1" applyBorder="1" applyAlignment="1" applyProtection="1">
      <alignment horizontal="right" vertical="center" wrapText="1"/>
    </xf>
    <xf numFmtId="0" fontId="31" fillId="0" borderId="56" xfId="0" applyNumberFormat="1" applyFont="1" applyFill="1" applyBorder="1" applyAlignment="1" applyProtection="1">
      <alignment horizontal="right" vertical="center" wrapText="1"/>
    </xf>
    <xf numFmtId="0" fontId="31" fillId="0" borderId="45" xfId="0" applyNumberFormat="1" applyFont="1" applyFill="1" applyBorder="1" applyAlignment="1" applyProtection="1">
      <alignment horizontal="right" vertical="center" wrapText="1"/>
    </xf>
    <xf numFmtId="0" fontId="27" fillId="0" borderId="0" xfId="0" applyFont="1" applyFill="1" applyBorder="1" applyAlignment="1" applyProtection="1">
      <alignment horizontal="left" vertical="center" wrapText="1" indent="2"/>
      <protection locked="0"/>
    </xf>
    <xf numFmtId="0" fontId="16" fillId="0" borderId="77" xfId="0" applyFont="1" applyBorder="1" applyAlignment="1" applyProtection="1">
      <alignment horizontal="right" vertical="center"/>
      <protection locked="0"/>
    </xf>
    <xf numFmtId="0" fontId="16" fillId="0" borderId="78" xfId="0" applyFont="1" applyBorder="1" applyAlignment="1" applyProtection="1">
      <alignment horizontal="right" vertical="center"/>
      <protection locked="0"/>
    </xf>
    <xf numFmtId="0" fontId="16" fillId="0" borderId="79" xfId="0" applyFont="1" applyBorder="1" applyAlignment="1" applyProtection="1">
      <alignment horizontal="right" vertical="center"/>
      <protection locked="0"/>
    </xf>
    <xf numFmtId="0" fontId="16" fillId="0" borderId="71" xfId="0" applyFont="1" applyBorder="1" applyAlignment="1" applyProtection="1">
      <alignment horizontal="right" vertical="center"/>
    </xf>
    <xf numFmtId="0" fontId="16" fillId="0" borderId="72" xfId="0" applyFont="1" applyBorder="1" applyAlignment="1" applyProtection="1">
      <alignment horizontal="right" vertical="center"/>
    </xf>
    <xf numFmtId="0" fontId="16" fillId="0" borderId="73" xfId="0" applyFont="1" applyBorder="1" applyAlignment="1" applyProtection="1">
      <alignment horizontal="right" vertical="center"/>
    </xf>
    <xf numFmtId="0" fontId="16" fillId="0" borderId="60"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indent="1"/>
      <protection locked="0"/>
    </xf>
    <xf numFmtId="0" fontId="16" fillId="0" borderId="58" xfId="0" applyFont="1" applyBorder="1" applyAlignment="1" applyProtection="1">
      <alignment horizontal="right" vertical="center"/>
    </xf>
    <xf numFmtId="0" fontId="16" fillId="0" borderId="48" xfId="0" applyFont="1" applyBorder="1" applyAlignment="1" applyProtection="1">
      <alignment horizontal="right" vertical="center"/>
    </xf>
    <xf numFmtId="0" fontId="28" fillId="0" borderId="0" xfId="0" applyFont="1" applyAlignment="1" applyProtection="1">
      <alignment horizontal="left" vertical="center" wrapText="1"/>
    </xf>
    <xf numFmtId="0" fontId="17" fillId="3" borderId="0" xfId="0" applyFont="1" applyFill="1" applyBorder="1" applyAlignment="1" applyProtection="1">
      <alignment horizontal="left" vertical="center"/>
    </xf>
    <xf numFmtId="17" fontId="16" fillId="6" borderId="41" xfId="0" applyNumberFormat="1" applyFont="1" applyFill="1" applyBorder="1" applyAlignment="1" applyProtection="1">
      <alignment horizontal="center" vertical="center"/>
    </xf>
    <xf numFmtId="17" fontId="16" fillId="6" borderId="42" xfId="0" applyNumberFormat="1" applyFont="1" applyFill="1" applyBorder="1" applyAlignment="1" applyProtection="1">
      <alignment horizontal="center" vertical="center"/>
    </xf>
    <xf numFmtId="49" fontId="16" fillId="2" borderId="131" xfId="0" applyNumberFormat="1" applyFont="1" applyFill="1" applyBorder="1" applyAlignment="1" applyProtection="1">
      <alignment horizontal="left" vertical="center"/>
      <protection locked="0"/>
    </xf>
    <xf numFmtId="49" fontId="16" fillId="0" borderId="44" xfId="0" applyNumberFormat="1" applyFont="1" applyBorder="1" applyAlignment="1" applyProtection="1">
      <alignment vertical="center"/>
      <protection locked="0"/>
    </xf>
    <xf numFmtId="0" fontId="17" fillId="0" borderId="0" xfId="0" applyFont="1" applyBorder="1" applyAlignment="1" applyProtection="1">
      <alignment horizontal="left" vertical="center" wrapText="1"/>
    </xf>
    <xf numFmtId="0" fontId="16" fillId="0" borderId="128" xfId="0" applyNumberFormat="1" applyFont="1" applyFill="1" applyBorder="1" applyAlignment="1" applyProtection="1">
      <alignment horizontal="right" vertical="center"/>
    </xf>
    <xf numFmtId="0" fontId="16" fillId="0" borderId="129" xfId="0" applyNumberFormat="1" applyFont="1" applyFill="1" applyBorder="1" applyAlignment="1" applyProtection="1">
      <alignment horizontal="right" vertical="center"/>
    </xf>
    <xf numFmtId="0" fontId="16" fillId="0" borderId="130" xfId="0" applyNumberFormat="1" applyFont="1" applyFill="1" applyBorder="1" applyAlignment="1" applyProtection="1">
      <alignment horizontal="right" vertical="center"/>
    </xf>
    <xf numFmtId="0" fontId="19" fillId="0" borderId="0" xfId="2" applyFont="1" applyFill="1" applyBorder="1" applyAlignment="1" applyProtection="1">
      <alignment horizontal="left" vertical="center" wrapText="1"/>
    </xf>
    <xf numFmtId="0" fontId="20" fillId="5"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7" fillId="0" borderId="0" xfId="0" applyFont="1" applyAlignment="1" applyProtection="1">
      <alignment horizontal="right" vertical="center" wrapText="1"/>
    </xf>
    <xf numFmtId="0" fontId="17" fillId="0" borderId="0" xfId="0" applyFont="1" applyBorder="1" applyAlignment="1" applyProtection="1">
      <alignment horizontal="right" vertical="center" wrapText="1"/>
    </xf>
    <xf numFmtId="0" fontId="15" fillId="0" borderId="0" xfId="0" applyFont="1" applyFill="1" applyBorder="1" applyAlignment="1" applyProtection="1">
      <alignment horizontal="left" vertical="center" wrapText="1"/>
    </xf>
    <xf numFmtId="49" fontId="16" fillId="2" borderId="2" xfId="0" applyNumberFormat="1" applyFont="1" applyFill="1" applyBorder="1" applyAlignment="1" applyProtection="1">
      <alignment horizontal="left" vertical="center"/>
      <protection locked="0"/>
    </xf>
    <xf numFmtId="49" fontId="16" fillId="2" borderId="69" xfId="0" applyNumberFormat="1" applyFont="1" applyFill="1" applyBorder="1" applyAlignment="1" applyProtection="1">
      <alignment horizontal="left" vertical="center"/>
      <protection locked="0"/>
    </xf>
    <xf numFmtId="0" fontId="45" fillId="2" borderId="3" xfId="2" applyFont="1" applyFill="1" applyBorder="1" applyAlignment="1" applyProtection="1">
      <alignment horizontal="left" vertical="center"/>
      <protection locked="0"/>
    </xf>
    <xf numFmtId="0" fontId="16" fillId="2" borderId="70" xfId="2"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165" fontId="23" fillId="2" borderId="41" xfId="0" applyNumberFormat="1" applyFont="1" applyFill="1" applyBorder="1" applyAlignment="1" applyProtection="1">
      <alignment horizontal="center" vertical="center"/>
      <protection locked="0"/>
    </xf>
    <xf numFmtId="165" fontId="23" fillId="2" borderId="42" xfId="0" applyNumberFormat="1" applyFont="1" applyFill="1" applyBorder="1" applyAlignment="1" applyProtection="1">
      <alignment horizontal="center" vertical="center"/>
      <protection locked="0"/>
    </xf>
    <xf numFmtId="0" fontId="20" fillId="5" borderId="0" xfId="0" applyFont="1" applyFill="1" applyBorder="1" applyAlignment="1">
      <alignment horizontal="left" vertical="center"/>
    </xf>
    <xf numFmtId="0" fontId="36" fillId="0" borderId="0" xfId="0" applyFont="1" applyFill="1" applyBorder="1" applyAlignment="1">
      <alignment horizontal="left" vertical="center"/>
    </xf>
    <xf numFmtId="0" fontId="17" fillId="0" borderId="0" xfId="0" applyFont="1" applyAlignment="1">
      <alignment horizontal="right" vertical="center" wrapText="1"/>
    </xf>
    <xf numFmtId="0" fontId="17" fillId="0" borderId="0" xfId="0" applyFont="1" applyBorder="1" applyAlignment="1">
      <alignment horizontal="right" vertical="center" wrapText="1"/>
    </xf>
    <xf numFmtId="49" fontId="34" fillId="6" borderId="2" xfId="0" applyNumberFormat="1" applyFont="1" applyFill="1" applyBorder="1" applyAlignment="1" applyProtection="1">
      <alignment horizontal="left" vertical="center"/>
    </xf>
    <xf numFmtId="0" fontId="34" fillId="6" borderId="69" xfId="0" applyFont="1" applyFill="1" applyBorder="1" applyAlignment="1" applyProtection="1">
      <alignment horizontal="left" vertical="center"/>
    </xf>
    <xf numFmtId="0" fontId="15" fillId="0" borderId="0" xfId="0" applyFont="1" applyFill="1" applyBorder="1" applyAlignment="1">
      <alignment horizontal="left" vertical="center" wrapText="1"/>
    </xf>
    <xf numFmtId="49" fontId="16" fillId="2" borderId="41" xfId="0" applyNumberFormat="1" applyFont="1" applyFill="1" applyBorder="1" applyAlignment="1" applyProtection="1">
      <alignment horizontal="center" vertical="center"/>
      <protection locked="0"/>
    </xf>
    <xf numFmtId="49" fontId="16" fillId="2" borderId="43" xfId="0" applyNumberFormat="1" applyFont="1" applyFill="1" applyBorder="1" applyAlignment="1" applyProtection="1">
      <alignment horizontal="center" vertical="center"/>
      <protection locked="0"/>
    </xf>
    <xf numFmtId="49" fontId="16" fillId="2" borderId="42" xfId="0" applyNumberFormat="1" applyFont="1" applyFill="1" applyBorder="1" applyAlignment="1" applyProtection="1">
      <alignment horizontal="center" vertical="center"/>
      <protection locked="0"/>
    </xf>
    <xf numFmtId="0" fontId="17" fillId="0" borderId="0" xfId="0" applyFont="1" applyBorder="1" applyAlignment="1">
      <alignment horizontal="left" vertical="center" wrapText="1"/>
    </xf>
    <xf numFmtId="0" fontId="27" fillId="0" borderId="0" xfId="0" applyFont="1" applyFill="1" applyBorder="1" applyAlignment="1">
      <alignment horizontal="left" vertical="center" wrapText="1" indent="2"/>
    </xf>
    <xf numFmtId="0" fontId="27" fillId="0" borderId="0" xfId="0" applyFont="1" applyFill="1" applyBorder="1" applyAlignment="1">
      <alignment horizontal="left" vertical="center" wrapText="1" indent="1"/>
    </xf>
    <xf numFmtId="0" fontId="34" fillId="6" borderId="3" xfId="2" applyFont="1" applyFill="1" applyBorder="1" applyAlignment="1" applyProtection="1">
      <alignment horizontal="left" vertical="center"/>
    </xf>
    <xf numFmtId="0" fontId="34" fillId="6" borderId="70" xfId="2" applyFont="1" applyFill="1" applyBorder="1" applyAlignment="1" applyProtection="1">
      <alignment horizontal="left" vertical="center"/>
    </xf>
    <xf numFmtId="165" fontId="16" fillId="2" borderId="41" xfId="0" applyNumberFormat="1" applyFont="1" applyFill="1" applyBorder="1" applyAlignment="1" applyProtection="1">
      <alignment horizontal="center" vertical="center"/>
      <protection locked="0"/>
    </xf>
    <xf numFmtId="165" fontId="16" fillId="2" borderId="42"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49" fontId="34" fillId="2" borderId="131" xfId="0" applyNumberFormat="1" applyFont="1" applyFill="1" applyBorder="1" applyAlignment="1" applyProtection="1">
      <alignment horizontal="left" vertical="center"/>
      <protection locked="0"/>
    </xf>
    <xf numFmtId="49" fontId="34" fillId="2" borderId="44" xfId="0" applyNumberFormat="1" applyFont="1" applyFill="1" applyBorder="1" applyAlignment="1" applyProtection="1">
      <alignment horizontal="left" vertical="center"/>
      <protection locked="0"/>
    </xf>
    <xf numFmtId="0" fontId="16" fillId="5" borderId="103" xfId="0" applyNumberFormat="1" applyFont="1" applyFill="1" applyBorder="1" applyAlignment="1">
      <alignment horizontal="left" vertical="center"/>
    </xf>
    <xf numFmtId="0" fontId="16" fillId="5" borderId="104" xfId="0" applyNumberFormat="1" applyFont="1" applyFill="1" applyBorder="1" applyAlignment="1">
      <alignment horizontal="left" vertical="center"/>
    </xf>
    <xf numFmtId="0" fontId="16" fillId="5" borderId="105" xfId="0" applyNumberFormat="1" applyFont="1" applyFill="1" applyBorder="1" applyAlignment="1">
      <alignment horizontal="left" vertical="center"/>
    </xf>
    <xf numFmtId="0" fontId="16" fillId="2" borderId="20" xfId="0" applyNumberFormat="1" applyFont="1" applyFill="1" applyBorder="1" applyAlignment="1" applyProtection="1">
      <alignment horizontal="right" vertical="center"/>
    </xf>
    <xf numFmtId="0" fontId="16" fillId="2" borderId="11" xfId="0" applyNumberFormat="1" applyFont="1" applyFill="1" applyBorder="1" applyAlignment="1" applyProtection="1">
      <alignment horizontal="right" vertical="center"/>
    </xf>
    <xf numFmtId="0" fontId="16" fillId="0" borderId="83" xfId="0" applyFont="1" applyBorder="1" applyAlignment="1">
      <alignment horizontal="left" vertical="center" wrapText="1"/>
    </xf>
    <xf numFmtId="0" fontId="16" fillId="0" borderId="93" xfId="0" applyFont="1" applyBorder="1" applyAlignment="1">
      <alignment horizontal="left" vertical="center" wrapText="1"/>
    </xf>
    <xf numFmtId="0" fontId="16" fillId="0" borderId="84" xfId="0" applyFont="1" applyBorder="1" applyAlignment="1">
      <alignment horizontal="left" vertical="center" wrapText="1"/>
    </xf>
    <xf numFmtId="0" fontId="16" fillId="5" borderId="100" xfId="0" applyFont="1" applyFill="1" applyBorder="1" applyAlignment="1">
      <alignment horizontal="left" vertical="center"/>
    </xf>
    <xf numFmtId="0" fontId="16" fillId="5" borderId="101" xfId="0" applyFont="1" applyFill="1" applyBorder="1" applyAlignment="1">
      <alignment horizontal="left" vertical="center"/>
    </xf>
    <xf numFmtId="0" fontId="16" fillId="5" borderId="102" xfId="0" applyFont="1" applyFill="1" applyBorder="1" applyAlignment="1">
      <alignment horizontal="left" vertical="center"/>
    </xf>
    <xf numFmtId="0" fontId="16" fillId="2" borderId="83" xfId="0" applyNumberFormat="1" applyFont="1" applyFill="1" applyBorder="1" applyAlignment="1" applyProtection="1">
      <alignment vertical="center"/>
      <protection locked="0"/>
    </xf>
    <xf numFmtId="0" fontId="16" fillId="2" borderId="84" xfId="0" applyNumberFormat="1" applyFont="1" applyFill="1" applyBorder="1" applyAlignment="1" applyProtection="1">
      <alignment vertical="center"/>
      <protection locked="0"/>
    </xf>
    <xf numFmtId="0" fontId="16" fillId="0" borderId="2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2" borderId="87" xfId="0" applyNumberFormat="1" applyFont="1" applyFill="1" applyBorder="1" applyAlignment="1" applyProtection="1">
      <alignment horizontal="left" vertical="center"/>
      <protection locked="0"/>
    </xf>
    <xf numFmtId="0" fontId="16" fillId="2" borderId="16" xfId="0" applyNumberFormat="1" applyFont="1" applyFill="1" applyBorder="1" applyAlignment="1" applyProtection="1">
      <alignment horizontal="left" vertical="center"/>
      <protection locked="0"/>
    </xf>
    <xf numFmtId="0" fontId="16" fillId="0" borderId="2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89" xfId="0" applyFont="1" applyFill="1" applyBorder="1" applyAlignment="1">
      <alignment horizontal="left" vertical="center" wrapText="1"/>
    </xf>
    <xf numFmtId="0" fontId="16" fillId="0" borderId="95" xfId="0" applyFont="1" applyFill="1" applyBorder="1" applyAlignment="1">
      <alignment horizontal="left" vertical="center" wrapText="1"/>
    </xf>
    <xf numFmtId="0" fontId="16" fillId="0" borderId="90" xfId="0" applyFont="1" applyFill="1" applyBorder="1" applyAlignment="1">
      <alignment horizontal="left" vertical="center" wrapText="1"/>
    </xf>
    <xf numFmtId="0" fontId="16" fillId="0" borderId="40" xfId="0" applyFont="1" applyFill="1" applyBorder="1" applyAlignment="1">
      <alignment horizontal="left" vertical="center" wrapText="1"/>
    </xf>
    <xf numFmtId="0" fontId="16" fillId="0" borderId="91" xfId="0" applyFont="1" applyBorder="1" applyAlignment="1">
      <alignment horizontal="left" vertical="center" wrapText="1"/>
    </xf>
    <xf numFmtId="0" fontId="16" fillId="0" borderId="94" xfId="0" applyFont="1" applyBorder="1" applyAlignment="1">
      <alignment horizontal="left" vertical="center" wrapText="1"/>
    </xf>
    <xf numFmtId="0" fontId="16" fillId="0" borderId="92" xfId="0" applyFont="1" applyBorder="1" applyAlignment="1">
      <alignment horizontal="left" vertical="center" wrapText="1"/>
    </xf>
    <xf numFmtId="0" fontId="16" fillId="2" borderId="91" xfId="0" applyNumberFormat="1" applyFont="1" applyFill="1" applyBorder="1" applyAlignment="1" applyProtection="1">
      <alignment horizontal="left" vertical="center"/>
      <protection locked="0"/>
    </xf>
    <xf numFmtId="0" fontId="16" fillId="2" borderId="94" xfId="0" applyNumberFormat="1" applyFont="1" applyFill="1" applyBorder="1" applyAlignment="1" applyProtection="1">
      <alignment horizontal="left" vertical="center"/>
      <protection locked="0"/>
    </xf>
    <xf numFmtId="0" fontId="16" fillId="2" borderId="92" xfId="0" applyNumberFormat="1" applyFont="1" applyFill="1" applyBorder="1" applyAlignment="1" applyProtection="1">
      <alignment horizontal="left" vertical="center"/>
      <protection locked="0"/>
    </xf>
    <xf numFmtId="0" fontId="23" fillId="0" borderId="0" xfId="0" applyFont="1" applyFill="1" applyBorder="1" applyAlignment="1">
      <alignment vertical="center" wrapText="1"/>
    </xf>
    <xf numFmtId="0" fontId="16" fillId="2" borderId="87" xfId="0" applyNumberFormat="1" applyFont="1" applyFill="1" applyBorder="1" applyAlignment="1" applyProtection="1">
      <alignment vertical="center"/>
      <protection locked="0"/>
    </xf>
    <xf numFmtId="0" fontId="16" fillId="2" borderId="16" xfId="0" applyNumberFormat="1" applyFont="1" applyFill="1" applyBorder="1" applyAlignment="1" applyProtection="1">
      <alignment vertical="center"/>
      <protection locked="0"/>
    </xf>
    <xf numFmtId="0" fontId="28" fillId="0" borderId="0" xfId="0" applyFont="1" applyAlignment="1" applyProtection="1">
      <alignment horizontal="center" vertical="center"/>
    </xf>
    <xf numFmtId="0" fontId="17" fillId="5" borderId="0" xfId="0" applyFont="1" applyFill="1" applyBorder="1" applyAlignment="1">
      <alignment horizontal="left" vertical="center"/>
    </xf>
    <xf numFmtId="0" fontId="16" fillId="5" borderId="100" xfId="0" applyNumberFormat="1" applyFont="1" applyFill="1" applyBorder="1" applyAlignment="1">
      <alignment horizontal="left" vertical="center"/>
    </xf>
    <xf numFmtId="0" fontId="16" fillId="5" borderId="101" xfId="0" applyNumberFormat="1" applyFont="1" applyFill="1" applyBorder="1" applyAlignment="1">
      <alignment horizontal="left" vertical="center"/>
    </xf>
    <xf numFmtId="0" fontId="16" fillId="5" borderId="102" xfId="0" applyNumberFormat="1" applyFont="1" applyFill="1" applyBorder="1" applyAlignment="1">
      <alignment horizontal="left" vertical="center"/>
    </xf>
    <xf numFmtId="0" fontId="16" fillId="6" borderId="83" xfId="0" applyFont="1" applyFill="1" applyBorder="1" applyAlignment="1" applyProtection="1">
      <alignment horizontal="left" vertical="center"/>
    </xf>
    <xf numFmtId="0" fontId="16" fillId="6" borderId="93" xfId="0" applyFont="1" applyFill="1" applyBorder="1" applyAlignment="1" applyProtection="1">
      <alignment horizontal="left" vertical="center"/>
    </xf>
    <xf numFmtId="0" fontId="16" fillId="6" borderId="84" xfId="0" applyFont="1" applyFill="1" applyBorder="1" applyAlignment="1" applyProtection="1">
      <alignment horizontal="left" vertical="center"/>
    </xf>
    <xf numFmtId="0" fontId="33" fillId="0" borderId="111" xfId="4" applyFont="1" applyFill="1" applyBorder="1" applyAlignment="1">
      <alignment vertical="center" wrapText="1"/>
    </xf>
    <xf numFmtId="0" fontId="33" fillId="0" borderId="114" xfId="4" applyFont="1" applyFill="1" applyBorder="1" applyAlignment="1">
      <alignment vertical="center" wrapText="1"/>
    </xf>
    <xf numFmtId="0" fontId="33" fillId="0" borderId="112" xfId="0" applyFont="1" applyFill="1" applyBorder="1" applyAlignment="1">
      <alignment vertical="center" wrapText="1"/>
    </xf>
    <xf numFmtId="0" fontId="33" fillId="0" borderId="115" xfId="0" applyFont="1" applyFill="1" applyBorder="1" applyAlignment="1">
      <alignment vertical="center" wrapText="1"/>
    </xf>
    <xf numFmtId="0" fontId="16" fillId="2" borderId="89" xfId="0" applyNumberFormat="1" applyFont="1" applyFill="1" applyBorder="1" applyAlignment="1" applyProtection="1">
      <alignment horizontal="left" vertical="center"/>
      <protection locked="0"/>
    </xf>
    <xf numFmtId="0" fontId="16" fillId="2" borderId="90" xfId="0" applyNumberFormat="1" applyFont="1" applyFill="1" applyBorder="1" applyAlignment="1" applyProtection="1">
      <alignment horizontal="left" vertical="center"/>
      <protection locked="0"/>
    </xf>
    <xf numFmtId="0" fontId="16" fillId="2" borderId="83" xfId="0" applyNumberFormat="1" applyFont="1" applyFill="1" applyBorder="1" applyAlignment="1" applyProtection="1">
      <alignment horizontal="left" vertical="center"/>
      <protection locked="0"/>
    </xf>
    <xf numFmtId="0" fontId="16" fillId="2" borderId="84" xfId="0" applyNumberFormat="1" applyFont="1" applyFill="1" applyBorder="1" applyAlignment="1" applyProtection="1">
      <alignment horizontal="left" vertical="center"/>
      <protection locked="0"/>
    </xf>
    <xf numFmtId="0" fontId="16" fillId="2" borderId="91" xfId="0" applyNumberFormat="1" applyFont="1" applyFill="1" applyBorder="1" applyAlignment="1" applyProtection="1">
      <alignment vertical="center"/>
      <protection locked="0"/>
    </xf>
    <xf numFmtId="0" fontId="16" fillId="2" borderId="92" xfId="0" applyNumberFormat="1" applyFont="1" applyFill="1" applyBorder="1" applyAlignment="1" applyProtection="1">
      <alignment vertical="center"/>
      <protection locked="0"/>
    </xf>
    <xf numFmtId="0" fontId="16" fillId="5" borderId="103" xfId="0" applyFont="1" applyFill="1" applyBorder="1" applyAlignment="1">
      <alignment horizontal="left" vertical="center"/>
    </xf>
    <xf numFmtId="0" fontId="16" fillId="5" borderId="104" xfId="0" applyFont="1" applyFill="1" applyBorder="1" applyAlignment="1">
      <alignment horizontal="left" vertical="center"/>
    </xf>
    <xf numFmtId="0" fontId="16" fillId="5" borderId="105" xfId="0" applyFont="1" applyFill="1" applyBorder="1" applyAlignment="1">
      <alignment horizontal="left" vertical="center"/>
    </xf>
    <xf numFmtId="0" fontId="16" fillId="0" borderId="96" xfId="0" applyFont="1" applyFill="1" applyBorder="1" applyAlignment="1">
      <alignment horizontal="right" vertical="center"/>
    </xf>
    <xf numFmtId="0" fontId="16" fillId="0" borderId="97" xfId="0" applyFont="1" applyFill="1" applyBorder="1" applyAlignment="1">
      <alignment horizontal="right" vertical="center"/>
    </xf>
    <xf numFmtId="0" fontId="16" fillId="0" borderId="98" xfId="0" applyFont="1" applyFill="1" applyBorder="1" applyAlignment="1">
      <alignment horizontal="right" vertical="center"/>
    </xf>
    <xf numFmtId="0" fontId="16" fillId="0" borderId="29" xfId="0" applyFont="1" applyFill="1" applyBorder="1" applyAlignment="1">
      <alignment horizontal="right" vertical="center"/>
    </xf>
    <xf numFmtId="0" fontId="16" fillId="0" borderId="99" xfId="0" applyFont="1" applyFill="1" applyBorder="1" applyAlignment="1">
      <alignment horizontal="right" vertical="center"/>
    </xf>
    <xf numFmtId="0" fontId="16" fillId="2" borderId="95" xfId="0" applyNumberFormat="1" applyFont="1" applyFill="1" applyBorder="1" applyAlignment="1" applyProtection="1">
      <alignment horizontal="left" vertical="center"/>
      <protection locked="0"/>
    </xf>
    <xf numFmtId="0" fontId="16" fillId="2" borderId="93" xfId="0" applyNumberFormat="1" applyFont="1" applyFill="1" applyBorder="1" applyAlignment="1" applyProtection="1">
      <alignment horizontal="left" vertical="center"/>
      <protection locked="0"/>
    </xf>
    <xf numFmtId="0" fontId="33" fillId="0" borderId="113" xfId="4" applyFont="1" applyFill="1" applyBorder="1" applyAlignment="1">
      <alignment vertical="center" wrapText="1"/>
    </xf>
    <xf numFmtId="0" fontId="33" fillId="0" borderId="116" xfId="4" applyFont="1" applyFill="1" applyBorder="1" applyAlignment="1">
      <alignment vertical="center" wrapText="1"/>
    </xf>
    <xf numFmtId="0" fontId="16" fillId="6" borderId="118" xfId="0" applyFont="1" applyFill="1" applyBorder="1" applyAlignment="1" applyProtection="1">
      <alignment horizontal="left" vertical="center"/>
    </xf>
    <xf numFmtId="0" fontId="16" fillId="6" borderId="119" xfId="0" applyFont="1" applyFill="1" applyBorder="1" applyAlignment="1" applyProtection="1">
      <alignment horizontal="left" vertical="center"/>
    </xf>
    <xf numFmtId="0" fontId="16" fillId="6" borderId="120" xfId="0" applyFont="1" applyFill="1" applyBorder="1" applyAlignment="1" applyProtection="1">
      <alignment horizontal="left" vertical="center"/>
    </xf>
    <xf numFmtId="0" fontId="16" fillId="6" borderId="121" xfId="0" applyFont="1" applyFill="1" applyBorder="1" applyAlignment="1" applyProtection="1">
      <alignment horizontal="left" vertical="center"/>
    </xf>
    <xf numFmtId="0" fontId="16" fillId="6" borderId="122" xfId="0" applyFont="1" applyFill="1" applyBorder="1" applyAlignment="1" applyProtection="1">
      <alignment horizontal="left" vertical="center"/>
    </xf>
    <xf numFmtId="0" fontId="16" fillId="6" borderId="123" xfId="0" applyFont="1" applyFill="1" applyBorder="1" applyAlignment="1" applyProtection="1">
      <alignment horizontal="left" vertical="center"/>
    </xf>
    <xf numFmtId="0" fontId="21" fillId="0" borderId="0" xfId="0" applyFont="1" applyFill="1" applyBorder="1" applyAlignment="1">
      <alignment horizontal="left" vertical="center"/>
    </xf>
    <xf numFmtId="0" fontId="16" fillId="5" borderId="132" xfId="0" applyFont="1" applyFill="1" applyBorder="1" applyAlignment="1">
      <alignment horizontal="left" vertical="center"/>
    </xf>
    <xf numFmtId="0" fontId="16" fillId="5" borderId="133" xfId="0" applyFont="1" applyFill="1" applyBorder="1" applyAlignment="1">
      <alignment horizontal="left" vertical="center"/>
    </xf>
    <xf numFmtId="0" fontId="16" fillId="5" borderId="134" xfId="0" applyFont="1" applyFill="1" applyBorder="1" applyAlignment="1">
      <alignment horizontal="left" vertical="center"/>
    </xf>
    <xf numFmtId="0" fontId="16" fillId="2" borderId="121" xfId="0" applyFont="1" applyFill="1" applyBorder="1" applyAlignment="1" applyProtection="1">
      <alignment horizontal="left" vertical="center"/>
    </xf>
    <xf numFmtId="0" fontId="16" fillId="2" borderId="122" xfId="0" applyFont="1" applyFill="1" applyBorder="1" applyAlignment="1" applyProtection="1">
      <alignment horizontal="left" vertical="center"/>
    </xf>
    <xf numFmtId="0" fontId="16" fillId="2" borderId="123" xfId="0" applyFont="1" applyFill="1" applyBorder="1" applyAlignment="1" applyProtection="1">
      <alignment horizontal="left" vertical="center"/>
    </xf>
    <xf numFmtId="0" fontId="16" fillId="2" borderId="83" xfId="0" applyFont="1" applyFill="1" applyBorder="1" applyAlignment="1" applyProtection="1">
      <alignment horizontal="left" vertical="center"/>
    </xf>
    <xf numFmtId="0" fontId="16" fillId="2" borderId="93" xfId="0" applyFont="1" applyFill="1" applyBorder="1" applyAlignment="1" applyProtection="1">
      <alignment horizontal="left" vertical="center"/>
    </xf>
    <xf numFmtId="0" fontId="16" fillId="2" borderId="84" xfId="0" applyFont="1" applyFill="1" applyBorder="1" applyAlignment="1" applyProtection="1">
      <alignment horizontal="left" vertical="center"/>
    </xf>
    <xf numFmtId="0" fontId="16" fillId="2" borderId="118" xfId="0" applyFont="1" applyFill="1" applyBorder="1" applyAlignment="1" applyProtection="1">
      <alignment horizontal="left" vertical="center"/>
    </xf>
    <xf numFmtId="0" fontId="16" fillId="2" borderId="119" xfId="0" applyFont="1" applyFill="1" applyBorder="1" applyAlignment="1" applyProtection="1">
      <alignment horizontal="left" vertical="center"/>
    </xf>
    <xf numFmtId="0" fontId="16" fillId="2" borderId="120" xfId="0" applyFont="1" applyFill="1" applyBorder="1" applyAlignment="1" applyProtection="1">
      <alignment horizontal="left" vertical="center"/>
    </xf>
    <xf numFmtId="49" fontId="16" fillId="6" borderId="2" xfId="0" applyNumberFormat="1" applyFont="1" applyFill="1" applyBorder="1" applyAlignment="1" applyProtection="1">
      <alignment horizontal="left" vertical="center"/>
    </xf>
    <xf numFmtId="0" fontId="16" fillId="6" borderId="69" xfId="0" applyFont="1" applyFill="1" applyBorder="1" applyAlignment="1" applyProtection="1">
      <alignment horizontal="left" vertical="center"/>
    </xf>
    <xf numFmtId="0" fontId="42" fillId="6" borderId="3" xfId="2" applyFont="1" applyFill="1" applyBorder="1" applyAlignment="1" applyProtection="1">
      <alignment horizontal="left" vertical="center"/>
    </xf>
    <xf numFmtId="0" fontId="16" fillId="6" borderId="70" xfId="2" applyFont="1" applyFill="1" applyBorder="1" applyAlignment="1" applyProtection="1">
      <alignment horizontal="left" vertical="center"/>
    </xf>
    <xf numFmtId="49" fontId="16" fillId="2" borderId="44" xfId="0" applyNumberFormat="1" applyFont="1" applyFill="1" applyBorder="1" applyAlignment="1" applyProtection="1">
      <alignment horizontal="left" vertical="center"/>
      <protection locked="0"/>
    </xf>
  </cellXfs>
  <cellStyles count="10">
    <cellStyle name="Euro" xfId="1" xr:uid="{00000000-0005-0000-0000-000000000000}"/>
    <cellStyle name="Euro 2" xfId="6" xr:uid="{00000000-0005-0000-0000-000001000000}"/>
    <cellStyle name="Link" xfId="2" builtinId="8"/>
    <cellStyle name="Prozent" xfId="3" builtinId="5"/>
    <cellStyle name="Prozent 2" xfId="7" xr:uid="{00000000-0005-0000-0000-000004000000}"/>
    <cellStyle name="Standard" xfId="0" builtinId="0"/>
    <cellStyle name="Standard 2" xfId="5" xr:uid="{00000000-0005-0000-0000-000006000000}"/>
    <cellStyle name="Standard 3" xfId="4" xr:uid="{00000000-0005-0000-0000-000007000000}"/>
    <cellStyle name="Standard 3 2" xfId="8" xr:uid="{00000000-0005-0000-0000-000008000000}"/>
    <cellStyle name="Standard 4" xfId="9" xr:uid="{8D286A21-3F04-47F5-AD7B-67719ACE8BD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800100</xdr:colOff>
      <xdr:row>1</xdr:row>
      <xdr:rowOff>96153</xdr:rowOff>
    </xdr:from>
    <xdr:to>
      <xdr:col>4</xdr:col>
      <xdr:colOff>926646</xdr:colOff>
      <xdr:row>4</xdr:row>
      <xdr:rowOff>134362</xdr:rowOff>
    </xdr:to>
    <xdr:pic>
      <xdr:nvPicPr>
        <xdr:cNvPr id="6" name="Grafik 5">
          <a:extLst>
            <a:ext uri="{FF2B5EF4-FFF2-40B4-BE49-F238E27FC236}">
              <a16:creationId xmlns:a16="http://schemas.microsoft.com/office/drawing/2014/main" id="{83AA4F74-32F4-A672-DCD2-93E12C2D5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277128"/>
          <a:ext cx="2382611" cy="616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990600</xdr:colOff>
      <xdr:row>1</xdr:row>
      <xdr:rowOff>85725</xdr:rowOff>
    </xdr:from>
    <xdr:to>
      <xdr:col>4</xdr:col>
      <xdr:colOff>896711</xdr:colOff>
      <xdr:row>4</xdr:row>
      <xdr:rowOff>125293</xdr:rowOff>
    </xdr:to>
    <xdr:pic>
      <xdr:nvPicPr>
        <xdr:cNvPr id="3" name="Grafik 2">
          <a:extLst>
            <a:ext uri="{FF2B5EF4-FFF2-40B4-BE49-F238E27FC236}">
              <a16:creationId xmlns:a16="http://schemas.microsoft.com/office/drawing/2014/main" id="{E803BE72-88BC-4859-B419-E65035035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9575" y="266700"/>
          <a:ext cx="2249261" cy="687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758113</xdr:colOff>
      <xdr:row>1</xdr:row>
      <xdr:rowOff>145791</xdr:rowOff>
    </xdr:from>
    <xdr:to>
      <xdr:col>4</xdr:col>
      <xdr:colOff>669278</xdr:colOff>
      <xdr:row>4</xdr:row>
      <xdr:rowOff>172142</xdr:rowOff>
    </xdr:to>
    <xdr:pic>
      <xdr:nvPicPr>
        <xdr:cNvPr id="3" name="Grafik 2">
          <a:extLst>
            <a:ext uri="{FF2B5EF4-FFF2-40B4-BE49-F238E27FC236}">
              <a16:creationId xmlns:a16="http://schemas.microsoft.com/office/drawing/2014/main" id="{19A32405-C1D5-4348-B06B-4260F3943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970" y="330459"/>
          <a:ext cx="2382611" cy="6219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758113</xdr:colOff>
      <xdr:row>1</xdr:row>
      <xdr:rowOff>9720</xdr:rowOff>
    </xdr:from>
    <xdr:to>
      <xdr:col>4</xdr:col>
      <xdr:colOff>665196</xdr:colOff>
      <xdr:row>4</xdr:row>
      <xdr:rowOff>37431</xdr:rowOff>
    </xdr:to>
    <xdr:pic>
      <xdr:nvPicPr>
        <xdr:cNvPr id="3" name="Grafik 2">
          <a:extLst>
            <a:ext uri="{FF2B5EF4-FFF2-40B4-BE49-F238E27FC236}">
              <a16:creationId xmlns:a16="http://schemas.microsoft.com/office/drawing/2014/main" id="{C1372F0E-17A5-4E6C-AF7E-03078455B8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5970" y="194388"/>
          <a:ext cx="2378529" cy="6205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1051719</xdr:colOff>
      <xdr:row>1</xdr:row>
      <xdr:rowOff>49609</xdr:rowOff>
    </xdr:from>
    <xdr:to>
      <xdr:col>4</xdr:col>
      <xdr:colOff>953862</xdr:colOff>
      <xdr:row>4</xdr:row>
      <xdr:rowOff>97455</xdr:rowOff>
    </xdr:to>
    <xdr:pic>
      <xdr:nvPicPr>
        <xdr:cNvPr id="3" name="Grafik 2">
          <a:extLst>
            <a:ext uri="{FF2B5EF4-FFF2-40B4-BE49-F238E27FC236}">
              <a16:creationId xmlns:a16="http://schemas.microsoft.com/office/drawing/2014/main" id="{1BD7078F-0704-4AFB-9BED-D41EC822C7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3907" y="228203"/>
          <a:ext cx="2382611" cy="6205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771525</xdr:colOff>
      <xdr:row>1</xdr:row>
      <xdr:rowOff>9525</xdr:rowOff>
    </xdr:from>
    <xdr:to>
      <xdr:col>4</xdr:col>
      <xdr:colOff>677637</xdr:colOff>
      <xdr:row>4</xdr:row>
      <xdr:rowOff>45011</xdr:rowOff>
    </xdr:to>
    <xdr:pic>
      <xdr:nvPicPr>
        <xdr:cNvPr id="3" name="Grafik 2">
          <a:extLst>
            <a:ext uri="{FF2B5EF4-FFF2-40B4-BE49-F238E27FC236}">
              <a16:creationId xmlns:a16="http://schemas.microsoft.com/office/drawing/2014/main" id="{F6A1E97F-434B-44BD-84CA-11BFE30BA7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7675" y="190500"/>
          <a:ext cx="2378529" cy="6205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715736</xdr:colOff>
      <xdr:row>1</xdr:row>
      <xdr:rowOff>142875</xdr:rowOff>
    </xdr:from>
    <xdr:to>
      <xdr:col>4</xdr:col>
      <xdr:colOff>617764</xdr:colOff>
      <xdr:row>4</xdr:row>
      <xdr:rowOff>178362</xdr:rowOff>
    </xdr:to>
    <xdr:pic>
      <xdr:nvPicPr>
        <xdr:cNvPr id="5" name="Grafik 4">
          <a:extLst>
            <a:ext uri="{FF2B5EF4-FFF2-40B4-BE49-F238E27FC236}">
              <a16:creationId xmlns:a16="http://schemas.microsoft.com/office/drawing/2014/main" id="{C586C364-13CC-49C4-BBD7-9493D7160D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9511" y="323850"/>
          <a:ext cx="2381250" cy="61923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701917</xdr:colOff>
      <xdr:row>66</xdr:row>
      <xdr:rowOff>6554</xdr:rowOff>
    </xdr:to>
    <xdr:pic>
      <xdr:nvPicPr>
        <xdr:cNvPr id="2" name="Grafik 1">
          <a:extLst>
            <a:ext uri="{FF2B5EF4-FFF2-40B4-BE49-F238E27FC236}">
              <a16:creationId xmlns:a16="http://schemas.microsoft.com/office/drawing/2014/main" id="{97C3A28A-F90D-4FF7-A443-A41B729FF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59917" cy="10693604"/>
        </a:xfrm>
        <a:prstGeom prst="rect">
          <a:avLst/>
        </a:prstGeom>
      </xdr:spPr>
    </xdr:pic>
    <xdr:clientData/>
  </xdr:twoCellAnchor>
  <xdr:twoCellAnchor editAs="oneCell">
    <xdr:from>
      <xdr:col>0</xdr:col>
      <xdr:colOff>0</xdr:colOff>
      <xdr:row>48</xdr:row>
      <xdr:rowOff>0</xdr:rowOff>
    </xdr:from>
    <xdr:to>
      <xdr:col>9</xdr:col>
      <xdr:colOff>703143</xdr:colOff>
      <xdr:row>114</xdr:row>
      <xdr:rowOff>5522</xdr:rowOff>
    </xdr:to>
    <xdr:pic>
      <xdr:nvPicPr>
        <xdr:cNvPr id="3" name="Grafik 2">
          <a:extLst>
            <a:ext uri="{FF2B5EF4-FFF2-40B4-BE49-F238E27FC236}">
              <a16:creationId xmlns:a16="http://schemas.microsoft.com/office/drawing/2014/main" id="{C5E7C5E4-B352-400B-8B86-04E895D0BC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772400"/>
          <a:ext cx="7561143" cy="106925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9</xdr:col>
      <xdr:colOff>701918</xdr:colOff>
      <xdr:row>66</xdr:row>
      <xdr:rowOff>6555</xdr:rowOff>
    </xdr:to>
    <xdr:pic>
      <xdr:nvPicPr>
        <xdr:cNvPr id="2" name="Grafik 1">
          <a:extLst>
            <a:ext uri="{FF2B5EF4-FFF2-40B4-BE49-F238E27FC236}">
              <a16:creationId xmlns:a16="http://schemas.microsoft.com/office/drawing/2014/main" id="{8E5B3F30-8C56-412F-A86D-DA49031FF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7559917" cy="10693604"/>
        </a:xfrm>
        <a:prstGeom prst="rect">
          <a:avLst/>
        </a:prstGeom>
      </xdr:spPr>
    </xdr:pic>
    <xdr:clientData/>
  </xdr:twoCellAnchor>
  <xdr:twoCellAnchor editAs="oneCell">
    <xdr:from>
      <xdr:col>0</xdr:col>
      <xdr:colOff>0</xdr:colOff>
      <xdr:row>55</xdr:row>
      <xdr:rowOff>57149</xdr:rowOff>
    </xdr:from>
    <xdr:to>
      <xdr:col>9</xdr:col>
      <xdr:colOff>703143</xdr:colOff>
      <xdr:row>121</xdr:row>
      <xdr:rowOff>62671</xdr:rowOff>
    </xdr:to>
    <xdr:pic>
      <xdr:nvPicPr>
        <xdr:cNvPr id="7" name="Grafik 6">
          <a:extLst>
            <a:ext uri="{FF2B5EF4-FFF2-40B4-BE49-F238E27FC236}">
              <a16:creationId xmlns:a16="http://schemas.microsoft.com/office/drawing/2014/main" id="{E24E4E7C-768B-4671-9EC3-92AC0EE9C6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963024"/>
          <a:ext cx="7561143" cy="10692572"/>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ost-pge@fsw.a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http://www.pav-persoenliche-assistenz.com/" TargetMode="External"/><Relationship Id="rId3" Type="http://schemas.openxmlformats.org/officeDocument/2006/relationships/hyperlink" Target="mailto:zeitlupe@ninlil.at" TargetMode="External"/><Relationship Id="rId7" Type="http://schemas.openxmlformats.org/officeDocument/2006/relationships/hyperlink" Target="mailto:office@pav-persoenliche-assistenz.com" TargetMode="External"/><Relationship Id="rId2" Type="http://schemas.openxmlformats.org/officeDocument/2006/relationships/hyperlink" Target="http://www.bizeps.at/" TargetMode="External"/><Relationship Id="rId1" Type="http://schemas.openxmlformats.org/officeDocument/2006/relationships/hyperlink" Target="mailto:office@bizeps.or.at" TargetMode="External"/><Relationship Id="rId6" Type="http://schemas.openxmlformats.org/officeDocument/2006/relationships/hyperlink" Target="http://www.wag.or.at/" TargetMode="External"/><Relationship Id="rId11" Type="http://schemas.openxmlformats.org/officeDocument/2006/relationships/printerSettings" Target="../printerSettings/printerSettings8.bin"/><Relationship Id="rId5" Type="http://schemas.openxmlformats.org/officeDocument/2006/relationships/hyperlink" Target="mailto:office@wag.or.at" TargetMode="External"/><Relationship Id="rId10" Type="http://schemas.openxmlformats.org/officeDocument/2006/relationships/hyperlink" Target="http://www.assistenz24.at/" TargetMode="External"/><Relationship Id="rId4" Type="http://schemas.openxmlformats.org/officeDocument/2006/relationships/hyperlink" Target="http://www.ninlil.at/zeitlupe" TargetMode="External"/><Relationship Id="rId9" Type="http://schemas.openxmlformats.org/officeDocument/2006/relationships/hyperlink" Target="mailto:ipa@assistenz24.at"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post-pge@fsw.a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post-pge@fsw.a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post-pge@fsw.a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post-pge@fsw.a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post-pge@fsw.a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post-pge@fsw.a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E111"/>
  <sheetViews>
    <sheetView showGridLines="0" tabSelected="1" zoomScaleNormal="100" zoomScaleSheetLayoutView="100" zoomScalePageLayoutView="98" workbookViewId="0">
      <selection activeCell="B16" sqref="B16"/>
    </sheetView>
  </sheetViews>
  <sheetFormatPr baseColWidth="10" defaultColWidth="11.42578125" defaultRowHeight="15" x14ac:dyDescent="0.2"/>
  <cols>
    <col min="1" max="1" width="19.85546875" style="49" customWidth="1"/>
    <col min="2" max="2" width="30.140625" style="49" customWidth="1"/>
    <col min="3" max="3" width="14.5703125" style="49" customWidth="1"/>
    <col min="4" max="4" width="17.42578125" style="49" customWidth="1"/>
    <col min="5" max="5" width="15.5703125" style="49" customWidth="1"/>
    <col min="6" max="16384" width="11.42578125" style="49"/>
  </cols>
  <sheetData>
    <row r="1" spans="1:5" ht="14.45" customHeight="1" x14ac:dyDescent="0.2">
      <c r="A1" s="129" t="s">
        <v>7</v>
      </c>
      <c r="B1" s="129"/>
      <c r="C1" s="129"/>
      <c r="D1" s="129"/>
      <c r="E1" s="129"/>
    </row>
    <row r="2" spans="1:5" x14ac:dyDescent="0.2">
      <c r="A2" s="129" t="s">
        <v>142</v>
      </c>
      <c r="B2" s="129"/>
      <c r="C2" s="129"/>
      <c r="D2" s="129"/>
      <c r="E2" s="129"/>
    </row>
    <row r="3" spans="1:5" s="130" customFormat="1" ht="18" x14ac:dyDescent="0.2">
      <c r="A3" s="129" t="s">
        <v>128</v>
      </c>
      <c r="B3" s="129"/>
      <c r="C3" s="129"/>
      <c r="D3" s="129"/>
      <c r="E3" s="129"/>
    </row>
    <row r="4" spans="1:5" s="130" customFormat="1" ht="18" x14ac:dyDescent="0.2">
      <c r="A4" s="129" t="s">
        <v>129</v>
      </c>
      <c r="B4" s="129"/>
      <c r="C4" s="129"/>
      <c r="D4" s="129"/>
      <c r="E4" s="129"/>
    </row>
    <row r="5" spans="1:5" s="130" customFormat="1" ht="16.5" customHeight="1" x14ac:dyDescent="0.2">
      <c r="A5" s="129" t="s">
        <v>0</v>
      </c>
      <c r="B5" s="131"/>
      <c r="C5" s="131"/>
      <c r="D5" s="131"/>
      <c r="E5" s="129"/>
    </row>
    <row r="6" spans="1:5" s="130" customFormat="1" ht="16.5" customHeight="1" x14ac:dyDescent="0.2">
      <c r="A6" s="129" t="s">
        <v>1</v>
      </c>
      <c r="B6" s="132"/>
      <c r="C6" s="306"/>
      <c r="D6" s="306"/>
      <c r="E6" s="131"/>
    </row>
    <row r="7" spans="1:5" s="122" customFormat="1" ht="39" customHeight="1" x14ac:dyDescent="0.3">
      <c r="A7" s="133"/>
      <c r="B7" s="134" t="s">
        <v>155</v>
      </c>
      <c r="C7" s="213" t="s">
        <v>156</v>
      </c>
      <c r="E7" s="212"/>
    </row>
    <row r="8" spans="1:5" ht="22.5" customHeight="1" x14ac:dyDescent="0.2">
      <c r="A8" s="307" t="s">
        <v>175</v>
      </c>
      <c r="B8" s="307"/>
      <c r="C8" s="307"/>
      <c r="D8" s="307"/>
      <c r="E8" s="307"/>
    </row>
    <row r="9" spans="1:5" s="133" customFormat="1" ht="22.5" customHeight="1" x14ac:dyDescent="0.2">
      <c r="A9" s="308" t="s">
        <v>157</v>
      </c>
      <c r="B9" s="308"/>
      <c r="C9" s="308"/>
      <c r="D9" s="308"/>
      <c r="E9" s="308"/>
    </row>
    <row r="10" spans="1:5" ht="15.75" customHeight="1" x14ac:dyDescent="0.2">
      <c r="A10" s="135" t="s">
        <v>158</v>
      </c>
      <c r="B10" s="129"/>
      <c r="C10" s="136"/>
      <c r="D10" s="136"/>
      <c r="E10" s="129"/>
    </row>
    <row r="11" spans="1:5" ht="34.5" customHeight="1" x14ac:dyDescent="0.2">
      <c r="A11" s="137"/>
      <c r="B11" s="309" t="s">
        <v>39</v>
      </c>
      <c r="C11" s="309"/>
      <c r="D11" s="310"/>
      <c r="E11" s="138">
        <f>E111</f>
        <v>0</v>
      </c>
    </row>
    <row r="12" spans="1:5" ht="4.5" customHeight="1" x14ac:dyDescent="0.2">
      <c r="A12" s="139"/>
      <c r="B12" s="139"/>
      <c r="C12" s="139"/>
      <c r="D12" s="140"/>
      <c r="E12" s="141"/>
    </row>
    <row r="13" spans="1:5" ht="55.5" customHeight="1" x14ac:dyDescent="0.2">
      <c r="A13" s="311" t="s">
        <v>146</v>
      </c>
      <c r="B13" s="311"/>
      <c r="C13" s="311"/>
      <c r="D13" s="311"/>
      <c r="E13" s="311"/>
    </row>
    <row r="14" spans="1:5" ht="31.5" customHeight="1" x14ac:dyDescent="0.2">
      <c r="A14" s="142" t="s">
        <v>183</v>
      </c>
      <c r="B14" s="256">
        <f>'1. Fördermonat'!B14</f>
        <v>0</v>
      </c>
      <c r="C14" s="142" t="s">
        <v>182</v>
      </c>
      <c r="D14" s="298">
        <f>'6. Fördermonat'!B14</f>
        <v>0</v>
      </c>
      <c r="E14" s="299"/>
    </row>
    <row r="15" spans="1:5" ht="6.75" customHeight="1" x14ac:dyDescent="0.2">
      <c r="A15" s="143"/>
      <c r="B15" s="144"/>
      <c r="C15" s="144"/>
      <c r="D15" s="143"/>
      <c r="E15" s="145"/>
    </row>
    <row r="16" spans="1:5" ht="28.5" customHeight="1" x14ac:dyDescent="0.2">
      <c r="A16" s="146" t="s">
        <v>8</v>
      </c>
      <c r="B16" s="37"/>
      <c r="C16" s="147" t="s">
        <v>11</v>
      </c>
      <c r="D16" s="312"/>
      <c r="E16" s="313"/>
    </row>
    <row r="17" spans="1:5" ht="28.5" customHeight="1" x14ac:dyDescent="0.2">
      <c r="A17" s="148" t="s">
        <v>159</v>
      </c>
      <c r="B17" s="40"/>
      <c r="C17" s="148" t="s">
        <v>15</v>
      </c>
      <c r="D17" s="314"/>
      <c r="E17" s="315"/>
    </row>
    <row r="18" spans="1:5" ht="28.5" customHeight="1" x14ac:dyDescent="0.2">
      <c r="A18" s="149" t="s">
        <v>130</v>
      </c>
      <c r="B18" s="208"/>
      <c r="C18" s="150" t="s">
        <v>28</v>
      </c>
      <c r="D18" s="300"/>
      <c r="E18" s="301"/>
    </row>
    <row r="19" spans="1:5" s="140" customFormat="1" ht="53.45" customHeight="1" x14ac:dyDescent="0.2">
      <c r="A19" s="302" t="s">
        <v>176</v>
      </c>
      <c r="B19" s="302"/>
      <c r="C19" s="302"/>
      <c r="D19" s="302"/>
      <c r="E19" s="302"/>
    </row>
    <row r="20" spans="1:5" s="151" customFormat="1" ht="18" x14ac:dyDescent="0.2">
      <c r="A20" s="302" t="s">
        <v>152</v>
      </c>
      <c r="B20" s="302"/>
      <c r="C20" s="302"/>
      <c r="D20" s="302"/>
      <c r="E20" s="302"/>
    </row>
    <row r="21" spans="1:5" s="257" customFormat="1" ht="5.25" customHeight="1" x14ac:dyDescent="0.2">
      <c r="A21" s="317"/>
      <c r="B21" s="317"/>
      <c r="C21" s="317"/>
      <c r="D21" s="317"/>
      <c r="E21" s="317"/>
    </row>
    <row r="22" spans="1:5" s="257" customFormat="1" ht="5.25" customHeight="1" x14ac:dyDescent="0.2">
      <c r="A22" s="317"/>
      <c r="B22" s="317"/>
      <c r="C22" s="317"/>
      <c r="D22" s="317"/>
      <c r="E22" s="317"/>
    </row>
    <row r="23" spans="1:5" s="144" customFormat="1" ht="57.75" customHeight="1" x14ac:dyDescent="0.2">
      <c r="A23" s="142" t="s">
        <v>143</v>
      </c>
      <c r="B23" s="152"/>
      <c r="C23" s="142" t="s">
        <v>38</v>
      </c>
      <c r="D23" s="318"/>
      <c r="E23" s="319"/>
    </row>
    <row r="24" spans="1:5" s="144" customFormat="1" ht="18" customHeight="1" x14ac:dyDescent="0.2">
      <c r="A24" s="284"/>
      <c r="B24" s="284"/>
      <c r="C24" s="284"/>
      <c r="D24" s="293"/>
      <c r="E24" s="293"/>
    </row>
    <row r="25" spans="1:5" s="144" customFormat="1" ht="50.1" customHeight="1" x14ac:dyDescent="0.2">
      <c r="A25" s="316" t="s">
        <v>174</v>
      </c>
      <c r="B25" s="316"/>
      <c r="C25" s="316"/>
      <c r="D25" s="316"/>
      <c r="E25" s="316"/>
    </row>
    <row r="26" spans="1:5" s="144" customFormat="1" ht="18" customHeight="1" x14ac:dyDescent="0.2">
      <c r="A26" s="284"/>
      <c r="B26" s="284"/>
      <c r="C26" s="284"/>
      <c r="D26" s="293"/>
      <c r="E26" s="293"/>
    </row>
    <row r="27" spans="1:5" ht="15" customHeight="1" x14ac:dyDescent="0.2">
      <c r="A27" s="48"/>
      <c r="E27" s="50"/>
    </row>
    <row r="28" spans="1:5" ht="32.25" customHeight="1" x14ac:dyDescent="0.2">
      <c r="A28" s="296" t="s">
        <v>88</v>
      </c>
      <c r="B28" s="296"/>
      <c r="C28" s="296"/>
      <c r="D28" s="296"/>
      <c r="E28" s="296"/>
    </row>
    <row r="29" spans="1:5" ht="32.25" customHeight="1" x14ac:dyDescent="0.2">
      <c r="A29" s="296" t="s">
        <v>147</v>
      </c>
      <c r="B29" s="296"/>
      <c r="C29" s="296"/>
      <c r="D29" s="296"/>
      <c r="E29" s="296"/>
    </row>
    <row r="30" spans="1:5" ht="9" customHeight="1" x14ac:dyDescent="0.2">
      <c r="A30" s="48"/>
      <c r="E30" s="50"/>
    </row>
    <row r="31" spans="1:5" ht="21.75" customHeight="1" x14ac:dyDescent="0.2">
      <c r="A31" s="297" t="s">
        <v>13</v>
      </c>
      <c r="B31" s="297"/>
      <c r="C31" s="297"/>
      <c r="D31" s="297"/>
      <c r="E31" s="297"/>
    </row>
    <row r="32" spans="1:5" s="140" customFormat="1" ht="11.25" customHeight="1" thickBot="1" x14ac:dyDescent="0.25">
      <c r="A32" s="153"/>
      <c r="B32" s="153"/>
      <c r="C32" s="153"/>
      <c r="D32" s="153"/>
      <c r="E32" s="153"/>
    </row>
    <row r="33" spans="1:5" s="140" customFormat="1" ht="27.75" customHeight="1" thickTop="1" x14ac:dyDescent="0.2">
      <c r="A33" s="268" t="s">
        <v>132</v>
      </c>
      <c r="B33" s="269"/>
      <c r="C33" s="269"/>
      <c r="D33" s="269"/>
      <c r="E33" s="270"/>
    </row>
    <row r="34" spans="1:5" s="140" customFormat="1" ht="9.75" customHeight="1" x14ac:dyDescent="0.2">
      <c r="A34" s="154"/>
      <c r="B34" s="155"/>
      <c r="C34" s="155"/>
      <c r="D34" s="155"/>
      <c r="E34" s="156"/>
    </row>
    <row r="35" spans="1:5" s="140" customFormat="1" ht="27.75" customHeight="1" x14ac:dyDescent="0.2">
      <c r="A35" s="157" t="s">
        <v>70</v>
      </c>
      <c r="B35" s="158" t="s">
        <v>21</v>
      </c>
      <c r="C35" s="158" t="s">
        <v>23</v>
      </c>
      <c r="D35" s="158" t="s">
        <v>95</v>
      </c>
      <c r="E35" s="159" t="s">
        <v>25</v>
      </c>
    </row>
    <row r="36" spans="1:5" s="140" customFormat="1" ht="17.25" customHeight="1" x14ac:dyDescent="0.2">
      <c r="A36" s="160" t="s">
        <v>65</v>
      </c>
      <c r="B36" s="237">
        <f>DIENSTVERTRÄGE!C28</f>
        <v>0</v>
      </c>
      <c r="C36" s="237">
        <f>DIENSTVERTRÄGE!D28</f>
        <v>0</v>
      </c>
      <c r="D36" s="237">
        <f>DIENSTVERTRÄGE!E28</f>
        <v>0</v>
      </c>
      <c r="E36" s="238">
        <f>DIENSTVERTRÄGE!F28</f>
        <v>0</v>
      </c>
    </row>
    <row r="37" spans="1:5" s="140" customFormat="1" ht="17.25" customHeight="1" x14ac:dyDescent="0.2">
      <c r="A37" s="161" t="s">
        <v>66</v>
      </c>
      <c r="B37" s="239">
        <f>DIENSTVERTRÄGE!C29</f>
        <v>0</v>
      </c>
      <c r="C37" s="239">
        <f>DIENSTVERTRÄGE!D29</f>
        <v>0</v>
      </c>
      <c r="D37" s="239">
        <f>DIENSTVERTRÄGE!E29</f>
        <v>0</v>
      </c>
      <c r="E37" s="240">
        <f>DIENSTVERTRÄGE!F29</f>
        <v>0</v>
      </c>
    </row>
    <row r="38" spans="1:5" s="140" customFormat="1" ht="17.25" customHeight="1" x14ac:dyDescent="0.2">
      <c r="A38" s="162"/>
      <c r="B38" s="241"/>
      <c r="C38" s="241"/>
      <c r="D38" s="242" t="s">
        <v>72</v>
      </c>
      <c r="E38" s="243">
        <f>C47-SUM(B36:E36)</f>
        <v>0</v>
      </c>
    </row>
    <row r="39" spans="1:5" s="140" customFormat="1" ht="8.25" customHeight="1" x14ac:dyDescent="0.2">
      <c r="A39" s="163"/>
      <c r="B39" s="164"/>
      <c r="C39" s="164"/>
      <c r="D39" s="164"/>
      <c r="E39" s="165"/>
    </row>
    <row r="40" spans="1:5" s="170" customFormat="1" ht="72.75" customHeight="1" x14ac:dyDescent="0.2">
      <c r="A40" s="166" t="s">
        <v>46</v>
      </c>
      <c r="B40" s="167" t="s">
        <v>177</v>
      </c>
      <c r="C40" s="167" t="s">
        <v>139</v>
      </c>
      <c r="D40" s="168" t="s">
        <v>54</v>
      </c>
      <c r="E40" s="169" t="s">
        <v>56</v>
      </c>
    </row>
    <row r="41" spans="1:5" ht="18" customHeight="1" x14ac:dyDescent="0.2">
      <c r="A41" s="171">
        <f>'1. Fördermonat'!B14</f>
        <v>0</v>
      </c>
      <c r="B41" s="245" t="str">
        <f>IF('1. Fördermonat'!C36="x","AG-Modell",IF('1. Fördermonat'!D36="x","Misch-Modell",IF('1. Fördermonat'!E36="x","DL-Modell"," ")))</f>
        <v xml:space="preserve"> </v>
      </c>
      <c r="C41" s="245">
        <f>'1. Fördermonat'!B53</f>
        <v>0</v>
      </c>
      <c r="D41" s="246">
        <f>'1. Fördermonat'!D53</f>
        <v>0</v>
      </c>
      <c r="E41" s="247">
        <f>'1. Fördermonat'!E53</f>
        <v>0</v>
      </c>
    </row>
    <row r="42" spans="1:5" ht="18" customHeight="1" x14ac:dyDescent="0.2">
      <c r="A42" s="171">
        <f>'2. Fördermonat'!B14</f>
        <v>0</v>
      </c>
      <c r="B42" s="245" t="str">
        <f>IF('2. Fördermonat'!C36="x","AG-Modell",IF('2. Fördermonat'!D36="x","Misch-Modell",IF('2. Fördermonat'!E36="x","DL-Modell"," ")))</f>
        <v xml:space="preserve"> </v>
      </c>
      <c r="C42" s="245">
        <f>'2. Fördermonat'!B53</f>
        <v>0</v>
      </c>
      <c r="D42" s="246">
        <f>'2. Fördermonat'!D53</f>
        <v>0</v>
      </c>
      <c r="E42" s="247">
        <f>'2. Fördermonat'!E53</f>
        <v>0</v>
      </c>
    </row>
    <row r="43" spans="1:5" ht="18" customHeight="1" x14ac:dyDescent="0.2">
      <c r="A43" s="171">
        <f>'3. Fördermonat'!B14</f>
        <v>0</v>
      </c>
      <c r="B43" s="245" t="str">
        <f>IF('3. Fördermonat'!C36="x","AG-Modell",IF('3. Fördermonat'!D36="x","Misch-Modell",IF('3. Fördermonat'!E36="x","DL-Modell"," ")))</f>
        <v xml:space="preserve"> </v>
      </c>
      <c r="C43" s="245">
        <f>'3. Fördermonat'!B53</f>
        <v>0</v>
      </c>
      <c r="D43" s="246">
        <f>'3. Fördermonat'!D53</f>
        <v>0</v>
      </c>
      <c r="E43" s="247">
        <f>'3. Fördermonat'!E53</f>
        <v>0</v>
      </c>
    </row>
    <row r="44" spans="1:5" ht="18" customHeight="1" x14ac:dyDescent="0.2">
      <c r="A44" s="171">
        <f>'4. Fördermonat'!B14</f>
        <v>0</v>
      </c>
      <c r="B44" s="245" t="str">
        <f>IF('4. Fördermonat'!C36="x","AG-Modell",IF('4. Fördermonat'!D36="x","Misch-Modell",IF('4. Fördermonat'!E36="x","DL-Modell"," ")))</f>
        <v xml:space="preserve"> </v>
      </c>
      <c r="C44" s="245">
        <f>'4. Fördermonat'!B53</f>
        <v>0</v>
      </c>
      <c r="D44" s="246">
        <f>'4. Fördermonat'!D53</f>
        <v>0</v>
      </c>
      <c r="E44" s="247">
        <f>'4. Fördermonat'!E53</f>
        <v>0</v>
      </c>
    </row>
    <row r="45" spans="1:5" ht="18" customHeight="1" x14ac:dyDescent="0.2">
      <c r="A45" s="171">
        <f>'5. Fördermonat'!B14</f>
        <v>0</v>
      </c>
      <c r="B45" s="245" t="str">
        <f>IF('5. Fördermonat'!C36="x","AG-Modell",IF('5. Fördermonat'!D36="x","Misch-Modell",IF('5. Fördermonat'!E36="x","DL-Modell"," ")))</f>
        <v xml:space="preserve"> </v>
      </c>
      <c r="C45" s="245">
        <f>'5. Fördermonat'!B53</f>
        <v>0</v>
      </c>
      <c r="D45" s="246">
        <f>'5. Fördermonat'!D53</f>
        <v>0</v>
      </c>
      <c r="E45" s="247">
        <f>'5. Fördermonat'!E53</f>
        <v>0</v>
      </c>
    </row>
    <row r="46" spans="1:5" ht="18" customHeight="1" x14ac:dyDescent="0.2">
      <c r="A46" s="171">
        <f>'6. Fördermonat'!B14</f>
        <v>0</v>
      </c>
      <c r="B46" s="245" t="str">
        <f>IF('6. Fördermonat'!C36="x","AG-Modell",IF('6. Fördermonat'!D36="x","Misch-Modell",IF('6. Fördermonat'!E36="x","DL-Modell"," ")))</f>
        <v xml:space="preserve"> </v>
      </c>
      <c r="C46" s="245">
        <f>'6. Fördermonat'!B53</f>
        <v>0</v>
      </c>
      <c r="D46" s="246">
        <f>'6. Fördermonat'!D53</f>
        <v>0</v>
      </c>
      <c r="E46" s="247">
        <f>'6. Fördermonat'!E53</f>
        <v>0</v>
      </c>
    </row>
    <row r="47" spans="1:5" ht="18" customHeight="1" x14ac:dyDescent="0.2">
      <c r="A47" s="274" t="s">
        <v>148</v>
      </c>
      <c r="B47" s="275"/>
      <c r="C47" s="172">
        <f>SUM(C41:C46)</f>
        <v>0</v>
      </c>
      <c r="D47" s="173">
        <f>SUM(D41:D46)</f>
        <v>0</v>
      </c>
      <c r="E47" s="174"/>
    </row>
    <row r="48" spans="1:5" ht="18" customHeight="1" x14ac:dyDescent="0.2">
      <c r="A48" s="280" t="s">
        <v>149</v>
      </c>
      <c r="B48" s="281"/>
      <c r="C48" s="175">
        <f>C47/6</f>
        <v>0</v>
      </c>
      <c r="D48" s="176"/>
      <c r="E48" s="177"/>
    </row>
    <row r="49" spans="1:5" ht="19.5" customHeight="1" thickBot="1" x14ac:dyDescent="0.25">
      <c r="A49" s="265" t="s">
        <v>2</v>
      </c>
      <c r="B49" s="266"/>
      <c r="C49" s="266"/>
      <c r="D49" s="267"/>
      <c r="E49" s="178">
        <f>SUM(E41:E46)</f>
        <v>0</v>
      </c>
    </row>
    <row r="50" spans="1:5" ht="9.75" customHeight="1" thickTop="1" thickBot="1" x14ac:dyDescent="0.25">
      <c r="A50" s="179"/>
      <c r="B50" s="179"/>
      <c r="C50" s="179"/>
      <c r="D50" s="179"/>
      <c r="E50" s="180"/>
    </row>
    <row r="51" spans="1:5" ht="26.25" customHeight="1" thickTop="1" x14ac:dyDescent="0.2">
      <c r="A51" s="268" t="s">
        <v>50</v>
      </c>
      <c r="B51" s="269"/>
      <c r="C51" s="269"/>
      <c r="D51" s="269"/>
      <c r="E51" s="270"/>
    </row>
    <row r="52" spans="1:5" ht="9" customHeight="1" x14ac:dyDescent="0.2">
      <c r="A52" s="181"/>
      <c r="B52" s="182"/>
      <c r="C52" s="182"/>
      <c r="D52" s="182"/>
      <c r="E52" s="183"/>
    </row>
    <row r="53" spans="1:5" ht="25.5" customHeight="1" x14ac:dyDescent="0.2">
      <c r="A53" s="157" t="s">
        <v>70</v>
      </c>
      <c r="B53" s="158" t="s">
        <v>21</v>
      </c>
      <c r="C53" s="158" t="s">
        <v>23</v>
      </c>
      <c r="D53" s="158" t="s">
        <v>95</v>
      </c>
      <c r="E53" s="159" t="s">
        <v>25</v>
      </c>
    </row>
    <row r="54" spans="1:5" ht="19.5" customHeight="1" x14ac:dyDescent="0.2">
      <c r="A54" s="160" t="s">
        <v>65</v>
      </c>
      <c r="B54" s="237">
        <f>DIENSTVERTRÄGE!C33</f>
        <v>0</v>
      </c>
      <c r="C54" s="237">
        <f>DIENSTVERTRÄGE!D33</f>
        <v>0</v>
      </c>
      <c r="D54" s="237">
        <f>DIENSTVERTRÄGE!E33</f>
        <v>0</v>
      </c>
      <c r="E54" s="238">
        <f>DIENSTVERTRÄGE!F33</f>
        <v>0</v>
      </c>
    </row>
    <row r="55" spans="1:5" ht="19.5" customHeight="1" x14ac:dyDescent="0.2">
      <c r="A55" s="161" t="s">
        <v>66</v>
      </c>
      <c r="B55" s="239">
        <f>DIENSTVERTRÄGE!C34</f>
        <v>0</v>
      </c>
      <c r="C55" s="239">
        <f>DIENSTVERTRÄGE!D34</f>
        <v>0</v>
      </c>
      <c r="D55" s="239">
        <f>DIENSTVERTRÄGE!E34</f>
        <v>0</v>
      </c>
      <c r="E55" s="240">
        <f>DIENSTVERTRÄGE!F34</f>
        <v>0</v>
      </c>
    </row>
    <row r="56" spans="1:5" ht="19.5" customHeight="1" x14ac:dyDescent="0.2">
      <c r="A56" s="162"/>
      <c r="B56" s="242" t="s">
        <v>72</v>
      </c>
      <c r="C56" s="244">
        <f>C65-SUM(B54:E54)</f>
        <v>0</v>
      </c>
      <c r="D56" s="242" t="s">
        <v>73</v>
      </c>
      <c r="E56" s="243">
        <f>C94</f>
        <v>0</v>
      </c>
    </row>
    <row r="57" spans="1:5" ht="14.25" customHeight="1" x14ac:dyDescent="0.2">
      <c r="A57" s="184"/>
      <c r="B57" s="185"/>
      <c r="C57" s="185"/>
      <c r="D57" s="185"/>
      <c r="E57" s="186"/>
    </row>
    <row r="58" spans="1:5" ht="68.25" customHeight="1" x14ac:dyDescent="0.2">
      <c r="A58" s="166" t="s">
        <v>46</v>
      </c>
      <c r="B58" s="167" t="s">
        <v>177</v>
      </c>
      <c r="C58" s="167" t="s">
        <v>178</v>
      </c>
      <c r="D58" s="168" t="s">
        <v>54</v>
      </c>
      <c r="E58" s="169" t="s">
        <v>56</v>
      </c>
    </row>
    <row r="59" spans="1:5" ht="18" customHeight="1" x14ac:dyDescent="0.2">
      <c r="A59" s="171">
        <f t="shared" ref="A59:B64" si="0">A41</f>
        <v>0</v>
      </c>
      <c r="B59" s="245" t="str">
        <f>B41</f>
        <v xml:space="preserve"> </v>
      </c>
      <c r="C59" s="245">
        <f>'1. Fördermonat'!B64</f>
        <v>0</v>
      </c>
      <c r="D59" s="246">
        <f>'1. Fördermonat'!D64</f>
        <v>0</v>
      </c>
      <c r="E59" s="247">
        <f>'1. Fördermonat'!E64</f>
        <v>0</v>
      </c>
    </row>
    <row r="60" spans="1:5" ht="18" customHeight="1" x14ac:dyDescent="0.2">
      <c r="A60" s="171">
        <f t="shared" si="0"/>
        <v>0</v>
      </c>
      <c r="B60" s="245" t="str">
        <f>B42</f>
        <v xml:space="preserve"> </v>
      </c>
      <c r="C60" s="245">
        <f>'2. Fördermonat'!B64</f>
        <v>0</v>
      </c>
      <c r="D60" s="246">
        <f>'2. Fördermonat'!D64</f>
        <v>0</v>
      </c>
      <c r="E60" s="247">
        <f>'2. Fördermonat'!E64</f>
        <v>0</v>
      </c>
    </row>
    <row r="61" spans="1:5" ht="18" customHeight="1" x14ac:dyDescent="0.2">
      <c r="A61" s="171">
        <f t="shared" si="0"/>
        <v>0</v>
      </c>
      <c r="B61" s="245" t="str">
        <f t="shared" si="0"/>
        <v xml:space="preserve"> </v>
      </c>
      <c r="C61" s="245">
        <f>'3. Fördermonat'!B64</f>
        <v>0</v>
      </c>
      <c r="D61" s="246">
        <f>'3. Fördermonat'!D64</f>
        <v>0</v>
      </c>
      <c r="E61" s="247">
        <f>'3. Fördermonat'!E64</f>
        <v>0</v>
      </c>
    </row>
    <row r="62" spans="1:5" ht="18" customHeight="1" x14ac:dyDescent="0.2">
      <c r="A62" s="171">
        <f t="shared" si="0"/>
        <v>0</v>
      </c>
      <c r="B62" s="245" t="str">
        <f t="shared" si="0"/>
        <v xml:space="preserve"> </v>
      </c>
      <c r="C62" s="245">
        <f>'4. Fördermonat'!B64</f>
        <v>0</v>
      </c>
      <c r="D62" s="246">
        <f>'4. Fördermonat'!D64</f>
        <v>0</v>
      </c>
      <c r="E62" s="247">
        <f>'4. Fördermonat'!E64</f>
        <v>0</v>
      </c>
    </row>
    <row r="63" spans="1:5" ht="18" customHeight="1" x14ac:dyDescent="0.2">
      <c r="A63" s="171">
        <f t="shared" si="0"/>
        <v>0</v>
      </c>
      <c r="B63" s="245" t="str">
        <f t="shared" si="0"/>
        <v xml:space="preserve"> </v>
      </c>
      <c r="C63" s="245">
        <f>'5. Fördermonat'!B64</f>
        <v>0</v>
      </c>
      <c r="D63" s="246">
        <f>'5. Fördermonat'!D64</f>
        <v>0</v>
      </c>
      <c r="E63" s="247">
        <f>'5. Fördermonat'!E64</f>
        <v>0</v>
      </c>
    </row>
    <row r="64" spans="1:5" ht="18" customHeight="1" x14ac:dyDescent="0.2">
      <c r="A64" s="171">
        <f t="shared" si="0"/>
        <v>0</v>
      </c>
      <c r="B64" s="245" t="str">
        <f t="shared" si="0"/>
        <v xml:space="preserve"> </v>
      </c>
      <c r="C64" s="245">
        <f>'6. Fördermonat'!B64</f>
        <v>0</v>
      </c>
      <c r="D64" s="246">
        <f>'6. Fördermonat'!D64</f>
        <v>0</v>
      </c>
      <c r="E64" s="247">
        <f>'6. Fördermonat'!E64</f>
        <v>0</v>
      </c>
    </row>
    <row r="65" spans="1:5" ht="18" customHeight="1" x14ac:dyDescent="0.2">
      <c r="A65" s="274" t="s">
        <v>148</v>
      </c>
      <c r="B65" s="275"/>
      <c r="C65" s="172">
        <f>SUM(C59:C64)</f>
        <v>0</v>
      </c>
      <c r="D65" s="173">
        <f>SUM(D59:D64)</f>
        <v>0</v>
      </c>
      <c r="E65" s="174"/>
    </row>
    <row r="66" spans="1:5" ht="18" customHeight="1" x14ac:dyDescent="0.2">
      <c r="A66" s="280" t="s">
        <v>149</v>
      </c>
      <c r="B66" s="281"/>
      <c r="C66" s="175">
        <f>C65/6</f>
        <v>0</v>
      </c>
      <c r="D66" s="176"/>
      <c r="E66" s="177"/>
    </row>
    <row r="67" spans="1:5" ht="23.25" customHeight="1" thickBot="1" x14ac:dyDescent="0.25">
      <c r="A67" s="265" t="s">
        <v>55</v>
      </c>
      <c r="B67" s="266"/>
      <c r="C67" s="266"/>
      <c r="D67" s="267" t="s">
        <v>2</v>
      </c>
      <c r="E67" s="178">
        <f>SUM(E59:E64)</f>
        <v>0</v>
      </c>
    </row>
    <row r="68" spans="1:5" ht="6.75" customHeight="1" thickTop="1" thickBot="1" x14ac:dyDescent="0.25">
      <c r="A68" s="179"/>
      <c r="B68" s="179"/>
      <c r="C68" s="179"/>
      <c r="D68" s="179"/>
      <c r="E68" s="187"/>
    </row>
    <row r="69" spans="1:5" ht="18.75" customHeight="1" thickTop="1" x14ac:dyDescent="0.2">
      <c r="A69" s="271" t="s">
        <v>51</v>
      </c>
      <c r="B69" s="272"/>
      <c r="C69" s="272"/>
      <c r="D69" s="272"/>
      <c r="E69" s="273"/>
    </row>
    <row r="70" spans="1:5" ht="30" customHeight="1" x14ac:dyDescent="0.2">
      <c r="A70" s="291" t="s">
        <v>179</v>
      </c>
      <c r="B70" s="292"/>
      <c r="C70" s="292"/>
      <c r="D70" s="292"/>
      <c r="E70" s="169" t="s">
        <v>6</v>
      </c>
    </row>
    <row r="71" spans="1:5" ht="18" customHeight="1" x14ac:dyDescent="0.2">
      <c r="A71" s="294" t="s">
        <v>53</v>
      </c>
      <c r="B71" s="295"/>
      <c r="C71" s="295"/>
      <c r="D71" s="295"/>
      <c r="E71" s="248">
        <f>SUM('1. Fördermonat'!E71+'2. Fördermonat'!E71+'3. Fördermonat'!E71+'4. Fördermonat'!E71+'5. Fördermonat'!E71+'6. Fördermonat'!E71)</f>
        <v>0</v>
      </c>
    </row>
    <row r="72" spans="1:5" ht="23.25" customHeight="1" thickBot="1" x14ac:dyDescent="0.25">
      <c r="A72" s="288" t="s">
        <v>2</v>
      </c>
      <c r="B72" s="289"/>
      <c r="C72" s="289"/>
      <c r="D72" s="290"/>
      <c r="E72" s="178">
        <f>SUM(E71)</f>
        <v>0</v>
      </c>
    </row>
    <row r="73" spans="1:5" ht="15" customHeight="1" thickTop="1" thickBot="1" x14ac:dyDescent="0.25"/>
    <row r="74" spans="1:5" ht="25.5" customHeight="1" thickTop="1" x14ac:dyDescent="0.2">
      <c r="A74" s="271" t="s">
        <v>60</v>
      </c>
      <c r="B74" s="272"/>
      <c r="C74" s="272"/>
      <c r="D74" s="272"/>
      <c r="E74" s="273"/>
    </row>
    <row r="75" spans="1:5" ht="88.5" x14ac:dyDescent="0.2">
      <c r="A75" s="166" t="s">
        <v>46</v>
      </c>
      <c r="B75" s="188" t="s">
        <v>52</v>
      </c>
      <c r="C75" s="167" t="s">
        <v>180</v>
      </c>
      <c r="D75" s="168" t="s">
        <v>181</v>
      </c>
      <c r="E75" s="169" t="s">
        <v>140</v>
      </c>
    </row>
    <row r="76" spans="1:5" ht="18" customHeight="1" x14ac:dyDescent="0.2">
      <c r="A76" s="171">
        <f t="shared" ref="A76:A81" si="1">A41</f>
        <v>0</v>
      </c>
      <c r="B76" s="189"/>
      <c r="C76" s="245">
        <f>'1. Fördermonat'!C78</f>
        <v>0</v>
      </c>
      <c r="D76" s="246">
        <f>'1. Fördermonat'!D78</f>
        <v>0</v>
      </c>
      <c r="E76" s="247">
        <f>'1. Fördermonat'!E78</f>
        <v>0</v>
      </c>
    </row>
    <row r="77" spans="1:5" ht="18" customHeight="1" x14ac:dyDescent="0.2">
      <c r="A77" s="171">
        <f t="shared" si="1"/>
        <v>0</v>
      </c>
      <c r="B77" s="189"/>
      <c r="C77" s="245">
        <f>'2. Fördermonat'!C78</f>
        <v>0</v>
      </c>
      <c r="D77" s="246">
        <f>'2. Fördermonat'!D78</f>
        <v>0</v>
      </c>
      <c r="E77" s="247">
        <f>'2. Fördermonat'!E78</f>
        <v>0</v>
      </c>
    </row>
    <row r="78" spans="1:5" ht="18" customHeight="1" x14ac:dyDescent="0.2">
      <c r="A78" s="171">
        <f t="shared" si="1"/>
        <v>0</v>
      </c>
      <c r="B78" s="189"/>
      <c r="C78" s="245">
        <f>'3. Fördermonat'!C78</f>
        <v>0</v>
      </c>
      <c r="D78" s="246">
        <f>'3. Fördermonat'!D78</f>
        <v>0</v>
      </c>
      <c r="E78" s="247">
        <f>'3. Fördermonat'!E78</f>
        <v>0</v>
      </c>
    </row>
    <row r="79" spans="1:5" ht="18" customHeight="1" x14ac:dyDescent="0.2">
      <c r="A79" s="171">
        <f t="shared" si="1"/>
        <v>0</v>
      </c>
      <c r="B79" s="189"/>
      <c r="C79" s="245">
        <f>'4. Fördermonat'!C78</f>
        <v>0</v>
      </c>
      <c r="D79" s="246">
        <f>'4. Fördermonat'!D78</f>
        <v>0</v>
      </c>
      <c r="E79" s="247">
        <f>'4. Fördermonat'!E78</f>
        <v>0</v>
      </c>
    </row>
    <row r="80" spans="1:5" ht="18" customHeight="1" x14ac:dyDescent="0.2">
      <c r="A80" s="171">
        <f t="shared" si="1"/>
        <v>0</v>
      </c>
      <c r="B80" s="189"/>
      <c r="C80" s="245">
        <f>'5. Fördermonat'!C78</f>
        <v>0</v>
      </c>
      <c r="D80" s="246">
        <f>'5. Fördermonat'!D78</f>
        <v>0</v>
      </c>
      <c r="E80" s="247">
        <f>'5. Fördermonat'!E78</f>
        <v>0</v>
      </c>
    </row>
    <row r="81" spans="1:5" ht="18" customHeight="1" x14ac:dyDescent="0.2">
      <c r="A81" s="171">
        <f t="shared" si="1"/>
        <v>0</v>
      </c>
      <c r="B81" s="189"/>
      <c r="C81" s="245">
        <f>'6. Fördermonat'!C78</f>
        <v>0</v>
      </c>
      <c r="D81" s="246">
        <f>'6. Fördermonat'!D78</f>
        <v>0</v>
      </c>
      <c r="E81" s="247">
        <f>'6. Fördermonat'!E78</f>
        <v>0</v>
      </c>
    </row>
    <row r="82" spans="1:5" ht="18" customHeight="1" x14ac:dyDescent="0.2">
      <c r="A82" s="274" t="s">
        <v>148</v>
      </c>
      <c r="B82" s="275"/>
      <c r="C82" s="172">
        <f>SUM(C76:C81)</f>
        <v>0</v>
      </c>
      <c r="D82" s="173">
        <f>SUM(D76:D81)</f>
        <v>0</v>
      </c>
      <c r="E82" s="174"/>
    </row>
    <row r="83" spans="1:5" ht="18" customHeight="1" x14ac:dyDescent="0.2">
      <c r="A83" s="280" t="s">
        <v>149</v>
      </c>
      <c r="B83" s="281"/>
      <c r="C83" s="175">
        <f>C82/6</f>
        <v>0</v>
      </c>
      <c r="D83" s="176"/>
      <c r="E83" s="177"/>
    </row>
    <row r="84" spans="1:5" ht="18.75" customHeight="1" thickBot="1" x14ac:dyDescent="0.25">
      <c r="A84" s="285" t="s">
        <v>2</v>
      </c>
      <c r="B84" s="286"/>
      <c r="C84" s="286"/>
      <c r="D84" s="287"/>
      <c r="E84" s="249">
        <f>SUM(E76:E81)</f>
        <v>0</v>
      </c>
    </row>
    <row r="85" spans="1:5" ht="10.5" customHeight="1" thickTop="1" thickBot="1" x14ac:dyDescent="0.25">
      <c r="A85" s="179"/>
      <c r="B85" s="179"/>
      <c r="C85" s="179"/>
      <c r="D85" s="185"/>
      <c r="E85" s="187"/>
    </row>
    <row r="86" spans="1:5" ht="22.5" customHeight="1" thickTop="1" x14ac:dyDescent="0.2">
      <c r="A86" s="271" t="s">
        <v>61</v>
      </c>
      <c r="B86" s="272"/>
      <c r="C86" s="272"/>
      <c r="D86" s="272"/>
      <c r="E86" s="273"/>
    </row>
    <row r="87" spans="1:5" ht="66" customHeight="1" x14ac:dyDescent="0.2">
      <c r="A87" s="166" t="s">
        <v>46</v>
      </c>
      <c r="B87" s="167" t="s">
        <v>59</v>
      </c>
      <c r="C87" s="167" t="s">
        <v>178</v>
      </c>
      <c r="D87" s="168" t="s">
        <v>54</v>
      </c>
      <c r="E87" s="169" t="s">
        <v>62</v>
      </c>
    </row>
    <row r="88" spans="1:5" ht="18" customHeight="1" x14ac:dyDescent="0.2">
      <c r="A88" s="171">
        <f t="shared" ref="A88:A93" si="2">A41</f>
        <v>0</v>
      </c>
      <c r="B88" s="245">
        <f t="shared" ref="B88:B93" si="3">B76</f>
        <v>0</v>
      </c>
      <c r="C88" s="245">
        <f>'1. Fördermonat'!B85</f>
        <v>0</v>
      </c>
      <c r="D88" s="246">
        <f>'1. Fördermonat'!D85</f>
        <v>0</v>
      </c>
      <c r="E88" s="247">
        <f>'1. Fördermonat'!E85</f>
        <v>0</v>
      </c>
    </row>
    <row r="89" spans="1:5" ht="18" customHeight="1" x14ac:dyDescent="0.2">
      <c r="A89" s="171">
        <f t="shared" si="2"/>
        <v>0</v>
      </c>
      <c r="B89" s="245">
        <f t="shared" si="3"/>
        <v>0</v>
      </c>
      <c r="C89" s="245">
        <f>'2. Fördermonat'!B85</f>
        <v>0</v>
      </c>
      <c r="D89" s="246">
        <f>'2. Fördermonat'!D85</f>
        <v>0</v>
      </c>
      <c r="E89" s="247">
        <f>'2. Fördermonat'!E85</f>
        <v>0</v>
      </c>
    </row>
    <row r="90" spans="1:5" ht="18" customHeight="1" x14ac:dyDescent="0.2">
      <c r="A90" s="171">
        <f t="shared" si="2"/>
        <v>0</v>
      </c>
      <c r="B90" s="245">
        <f t="shared" si="3"/>
        <v>0</v>
      </c>
      <c r="C90" s="245">
        <f>'3. Fördermonat'!B85</f>
        <v>0</v>
      </c>
      <c r="D90" s="246">
        <f>'3. Fördermonat'!D85</f>
        <v>0</v>
      </c>
      <c r="E90" s="247">
        <f>'3. Fördermonat'!E85</f>
        <v>0</v>
      </c>
    </row>
    <row r="91" spans="1:5" ht="18" customHeight="1" x14ac:dyDescent="0.2">
      <c r="A91" s="171">
        <f t="shared" si="2"/>
        <v>0</v>
      </c>
      <c r="B91" s="245">
        <f t="shared" si="3"/>
        <v>0</v>
      </c>
      <c r="C91" s="245">
        <f>'4. Fördermonat'!B85</f>
        <v>0</v>
      </c>
      <c r="D91" s="246">
        <f>'4. Fördermonat'!D85</f>
        <v>0</v>
      </c>
      <c r="E91" s="247">
        <f>'4. Fördermonat'!E85</f>
        <v>0</v>
      </c>
    </row>
    <row r="92" spans="1:5" ht="18" customHeight="1" x14ac:dyDescent="0.2">
      <c r="A92" s="171">
        <f t="shared" si="2"/>
        <v>0</v>
      </c>
      <c r="B92" s="245">
        <f t="shared" si="3"/>
        <v>0</v>
      </c>
      <c r="C92" s="245">
        <f>'5. Fördermonat'!B85</f>
        <v>0</v>
      </c>
      <c r="D92" s="246">
        <f>'5. Fördermonat'!D85</f>
        <v>0</v>
      </c>
      <c r="E92" s="247">
        <f>'5. Fördermonat'!E85</f>
        <v>0</v>
      </c>
    </row>
    <row r="93" spans="1:5" ht="18" customHeight="1" x14ac:dyDescent="0.2">
      <c r="A93" s="171">
        <f t="shared" si="2"/>
        <v>0</v>
      </c>
      <c r="B93" s="245">
        <f t="shared" si="3"/>
        <v>0</v>
      </c>
      <c r="C93" s="245">
        <f>'6. Fördermonat'!B85</f>
        <v>0</v>
      </c>
      <c r="D93" s="246">
        <f>'6. Fördermonat'!D85</f>
        <v>0</v>
      </c>
      <c r="E93" s="247">
        <f>'6. Fördermonat'!E85</f>
        <v>0</v>
      </c>
    </row>
    <row r="94" spans="1:5" ht="18" customHeight="1" x14ac:dyDescent="0.2">
      <c r="A94" s="282" t="s">
        <v>150</v>
      </c>
      <c r="B94" s="283"/>
      <c r="C94" s="172">
        <f>SUM(C88:C93)</f>
        <v>0</v>
      </c>
      <c r="D94" s="173">
        <f>SUM(D88:D93)</f>
        <v>0</v>
      </c>
      <c r="E94" s="174"/>
    </row>
    <row r="95" spans="1:5" ht="18" customHeight="1" x14ac:dyDescent="0.2">
      <c r="A95" s="278" t="s">
        <v>71</v>
      </c>
      <c r="B95" s="279"/>
      <c r="C95" s="175">
        <f>C94/6</f>
        <v>0</v>
      </c>
      <c r="D95" s="176"/>
      <c r="E95" s="177"/>
    </row>
    <row r="96" spans="1:5" ht="23.25" customHeight="1" thickBot="1" x14ac:dyDescent="0.25">
      <c r="A96" s="265" t="s">
        <v>2</v>
      </c>
      <c r="B96" s="266"/>
      <c r="C96" s="266"/>
      <c r="D96" s="267"/>
      <c r="E96" s="178">
        <f>SUM(E88:E93)</f>
        <v>0</v>
      </c>
    </row>
    <row r="97" spans="1:5" ht="15.75" thickTop="1" x14ac:dyDescent="0.2"/>
    <row r="98" spans="1:5" ht="24.75" customHeight="1" x14ac:dyDescent="0.2">
      <c r="A98" s="190" t="s">
        <v>172</v>
      </c>
      <c r="B98" s="191"/>
      <c r="C98" s="191"/>
      <c r="D98" s="191"/>
      <c r="E98" s="191"/>
    </row>
    <row r="99" spans="1:5" ht="12.75" customHeight="1" thickBot="1" x14ac:dyDescent="0.25">
      <c r="A99" s="192"/>
      <c r="B99" s="193"/>
      <c r="C99" s="194"/>
      <c r="D99" s="193"/>
      <c r="E99" s="195"/>
    </row>
    <row r="100" spans="1:5" ht="18" customHeight="1" thickTop="1" x14ac:dyDescent="0.2">
      <c r="A100" s="260" t="s">
        <v>108</v>
      </c>
      <c r="B100" s="261"/>
      <c r="C100" s="262"/>
      <c r="D100" s="196">
        <f>(C94+C65)</f>
        <v>0</v>
      </c>
      <c r="E100" s="197">
        <f>(E96+E67)</f>
        <v>0</v>
      </c>
    </row>
    <row r="101" spans="1:5" ht="18" customHeight="1" thickBot="1" x14ac:dyDescent="0.25">
      <c r="A101" s="263" t="s">
        <v>16</v>
      </c>
      <c r="B101" s="264"/>
      <c r="C101" s="264"/>
      <c r="D101" s="264"/>
      <c r="E101" s="198" t="e">
        <f>E100/E11</f>
        <v>#DIV/0!</v>
      </c>
    </row>
    <row r="102" spans="1:5" ht="15.75" thickTop="1" x14ac:dyDescent="0.2"/>
    <row r="103" spans="1:5" ht="20.25" customHeight="1" x14ac:dyDescent="0.2">
      <c r="A103" s="190" t="s">
        <v>33</v>
      </c>
      <c r="B103" s="191"/>
      <c r="C103" s="191"/>
      <c r="D103" s="191"/>
      <c r="E103" s="191"/>
    </row>
    <row r="104" spans="1:5" ht="18.75" thickBot="1" x14ac:dyDescent="0.25">
      <c r="A104" s="199"/>
      <c r="B104" s="200"/>
      <c r="C104" s="200"/>
      <c r="D104" s="200"/>
      <c r="E104" s="200"/>
    </row>
    <row r="105" spans="1:5" ht="18" customHeight="1" thickTop="1" x14ac:dyDescent="0.2">
      <c r="A105" s="276" t="s">
        <v>57</v>
      </c>
      <c r="B105" s="277"/>
      <c r="C105" s="277"/>
      <c r="D105" s="277"/>
      <c r="E105" s="250">
        <f>SUM('1. Fördermonat'!E94+'2. Fördermonat'!E94+'3. Fördermonat'!E94+'4. Fördermonat'!E94+'5. Fördermonat'!E94+'6. Fördermonat'!E94)</f>
        <v>0</v>
      </c>
    </row>
    <row r="106" spans="1:5" ht="18" customHeight="1" x14ac:dyDescent="0.2">
      <c r="A106" s="258" t="s">
        <v>58</v>
      </c>
      <c r="B106" s="259"/>
      <c r="C106" s="259"/>
      <c r="D106" s="259"/>
      <c r="E106" s="251">
        <f>SUM('1. Fördermonat'!E95+'2. Fördermonat'!E95+'3. Fördermonat'!E95+'4. Fördermonat'!E95+'5. Fördermonat'!E95+'6. Fördermonat'!E95)</f>
        <v>0</v>
      </c>
    </row>
    <row r="107" spans="1:5" ht="18" customHeight="1" thickBot="1" x14ac:dyDescent="0.25">
      <c r="A107" s="303" t="s">
        <v>141</v>
      </c>
      <c r="B107" s="304"/>
      <c r="C107" s="304"/>
      <c r="D107" s="305"/>
      <c r="E107" s="252">
        <f>SUM('1. Fördermonat'!E96+'2. Fördermonat'!E96+'3. Fördermonat'!E96+'4. Fördermonat'!E96+'5. Fördermonat'!E96+'6. Fördermonat'!E96)</f>
        <v>0</v>
      </c>
    </row>
    <row r="108" spans="1:5" ht="15.75" thickTop="1" x14ac:dyDescent="0.2"/>
    <row r="109" spans="1:5" ht="18" x14ac:dyDescent="0.2">
      <c r="A109" s="201" t="s">
        <v>173</v>
      </c>
      <c r="B109" s="202"/>
      <c r="C109" s="202"/>
      <c r="D109" s="202"/>
      <c r="E109" s="202"/>
    </row>
    <row r="110" spans="1:5" ht="18.75" thickBot="1" x14ac:dyDescent="0.25">
      <c r="A110" s="203"/>
    </row>
    <row r="111" spans="1:5" ht="25.5" customHeight="1" thickBot="1" x14ac:dyDescent="0.25">
      <c r="A111" s="204"/>
      <c r="B111" s="205"/>
      <c r="C111" s="205"/>
      <c r="D111" s="206" t="s">
        <v>14</v>
      </c>
      <c r="E111" s="207">
        <f>E105+E106+E107+E96+E84+E72+E67+E49</f>
        <v>0</v>
      </c>
    </row>
  </sheetData>
  <sheetProtection algorithmName="SHA-512" hashValue="mgmO2LLVE7U7SWHJALwqyVdm5U8u18+A06YRQ3m3i+R7QjaEnCtSXaJAKeSq1XYTUmMiTGutTJQ8eUfqS8lsyQ==" saltValue="+v/8TXfsEirfHAWl+5tHVA==" spinCount="100000" sheet="1" objects="1" scenarios="1"/>
  <mergeCells count="47">
    <mergeCell ref="D14:E14"/>
    <mergeCell ref="D18:E18"/>
    <mergeCell ref="A19:E19"/>
    <mergeCell ref="A107:D107"/>
    <mergeCell ref="C6:D6"/>
    <mergeCell ref="A8:E8"/>
    <mergeCell ref="A9:E9"/>
    <mergeCell ref="B11:D11"/>
    <mergeCell ref="A13:E13"/>
    <mergeCell ref="D16:E16"/>
    <mergeCell ref="D17:E17"/>
    <mergeCell ref="A25:E25"/>
    <mergeCell ref="A20:E20"/>
    <mergeCell ref="A21:E21"/>
    <mergeCell ref="A22:E22"/>
    <mergeCell ref="D23:E23"/>
    <mergeCell ref="A24:C24"/>
    <mergeCell ref="A84:D84"/>
    <mergeCell ref="A47:B47"/>
    <mergeCell ref="A48:B48"/>
    <mergeCell ref="A49:D49"/>
    <mergeCell ref="A67:D67"/>
    <mergeCell ref="A72:D72"/>
    <mergeCell ref="A70:D70"/>
    <mergeCell ref="D24:E24"/>
    <mergeCell ref="A26:C26"/>
    <mergeCell ref="D26:E26"/>
    <mergeCell ref="A71:D71"/>
    <mergeCell ref="A28:E28"/>
    <mergeCell ref="A29:E29"/>
    <mergeCell ref="A31:E31"/>
    <mergeCell ref="A33:E33"/>
    <mergeCell ref="A106:D106"/>
    <mergeCell ref="A100:C100"/>
    <mergeCell ref="A101:D101"/>
    <mergeCell ref="A96:D96"/>
    <mergeCell ref="A51:E51"/>
    <mergeCell ref="A69:E69"/>
    <mergeCell ref="A65:B65"/>
    <mergeCell ref="A74:E74"/>
    <mergeCell ref="A105:D105"/>
    <mergeCell ref="A95:B95"/>
    <mergeCell ref="A86:E86"/>
    <mergeCell ref="A66:B66"/>
    <mergeCell ref="A83:B83"/>
    <mergeCell ref="A82:B82"/>
    <mergeCell ref="A94:B94"/>
  </mergeCells>
  <dataValidations count="1">
    <dataValidation type="decimal" allowBlank="1" showInputMessage="1" showErrorMessage="1" error="Eingabe muss aus Zahlen bestehen, keine Buchstaben zulässig, bei Minuswerten bitte das Minuszeichen &quot;-&quot; verwenden" sqref="D23:E23" xr:uid="{092089BD-34C9-43AB-966A-233BB3E9C638}">
      <formula1>-300000</formula1>
      <formula2>1000000</formula2>
    </dataValidation>
  </dataValidations>
  <hyperlinks>
    <hyperlink ref="C7" r:id="rId1" xr:uid="{4D87F2C1-7831-431D-9078-FB5800B1CFB7}"/>
  </hyperlinks>
  <printOptions horizontalCentered="1"/>
  <pageMargins left="0.19685039370078741" right="0.19685039370078741" top="0.43307086614173229" bottom="0.39370078740157483" header="0.47244094488188981" footer="7.874015748031496E-2"/>
  <pageSetup paperSize="9" scale="90" orientation="portrait" r:id="rId2"/>
  <headerFooter scaleWithDoc="0" alignWithMargins="0">
    <oddFooter>&amp;L&amp;"Arial,Fett"&amp;8&amp;K08+036Übersichtsblatt - VERWENDUNGSNACHWEIS - 
halbjährlich&amp;C&amp;8Seite &amp;P&amp;R&amp;8Stand 1.1.2024</oddFooter>
  </headerFooter>
  <drawing r:id="rId3"/>
  <legacyDrawing r:id="rId4"/>
  <extLst>
    <ext xmlns:x14="http://schemas.microsoft.com/office/spreadsheetml/2009/9/main" uri="{CCE6A557-97BC-4b89-ADB6-D9C93CAAB3DF}">
      <x14:dataValidations xmlns:xm="http://schemas.microsoft.com/office/excel/2006/main" count="1">
        <x14:dataValidation type="list" showInputMessage="1" showErrorMessage="1" xr:uid="{BAB4AB84-A09F-4A07-98C9-902F8C8AD32D}">
          <x14:formula1>
            <xm:f>'DROP DOWN'!$B$6:$B$17</xm:f>
          </x14:formula1>
          <xm:sqref>B76:B81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A57"/>
  <sheetViews>
    <sheetView showGridLines="0" topLeftCell="A8" zoomScaleNormal="100" zoomScaleSheetLayoutView="83" workbookViewId="0">
      <selection activeCell="H23" sqref="H23"/>
    </sheetView>
  </sheetViews>
  <sheetFormatPr baseColWidth="10" defaultColWidth="11.42578125" defaultRowHeight="16.5" x14ac:dyDescent="0.3"/>
  <cols>
    <col min="1" max="1" width="109.85546875" style="16" customWidth="1"/>
    <col min="2" max="16384" width="11.42578125" style="16"/>
  </cols>
  <sheetData>
    <row r="1" spans="1:1" ht="31.5" customHeight="1" x14ac:dyDescent="0.3">
      <c r="A1" s="15" t="s">
        <v>106</v>
      </c>
    </row>
    <row r="2" spans="1:1" ht="21" x14ac:dyDescent="0.3">
      <c r="A2" s="17" t="s">
        <v>96</v>
      </c>
    </row>
    <row r="3" spans="1:1" x14ac:dyDescent="0.3">
      <c r="A3" s="18"/>
    </row>
    <row r="4" spans="1:1" x14ac:dyDescent="0.3">
      <c r="A4" s="209" t="s">
        <v>97</v>
      </c>
    </row>
    <row r="5" spans="1:1" x14ac:dyDescent="0.3">
      <c r="A5" s="114" t="s">
        <v>110</v>
      </c>
    </row>
    <row r="6" spans="1:1" x14ac:dyDescent="0.3">
      <c r="A6" s="114" t="s">
        <v>111</v>
      </c>
    </row>
    <row r="7" spans="1:1" x14ac:dyDescent="0.3">
      <c r="A7" s="114" t="s">
        <v>112</v>
      </c>
    </row>
    <row r="8" spans="1:1" x14ac:dyDescent="0.3">
      <c r="A8" s="210" t="s">
        <v>113</v>
      </c>
    </row>
    <row r="9" spans="1:1" x14ac:dyDescent="0.3">
      <c r="A9" s="210" t="s">
        <v>114</v>
      </c>
    </row>
    <row r="10" spans="1:1" x14ac:dyDescent="0.3">
      <c r="A10" s="210"/>
    </row>
    <row r="11" spans="1:1" x14ac:dyDescent="0.3">
      <c r="A11" s="209" t="s">
        <v>98</v>
      </c>
    </row>
    <row r="12" spans="1:1" x14ac:dyDescent="0.3">
      <c r="A12" s="114" t="s">
        <v>115</v>
      </c>
    </row>
    <row r="13" spans="1:1" x14ac:dyDescent="0.3">
      <c r="A13" s="114" t="s">
        <v>116</v>
      </c>
    </row>
    <row r="14" spans="1:1" x14ac:dyDescent="0.3">
      <c r="A14" s="114" t="s">
        <v>99</v>
      </c>
    </row>
    <row r="15" spans="1:1" x14ac:dyDescent="0.3">
      <c r="A15" s="210" t="s">
        <v>117</v>
      </c>
    </row>
    <row r="16" spans="1:1" x14ac:dyDescent="0.3">
      <c r="A16" s="210" t="s">
        <v>118</v>
      </c>
    </row>
    <row r="17" spans="1:1" x14ac:dyDescent="0.3">
      <c r="A17" s="210"/>
    </row>
    <row r="18" spans="1:1" ht="21" x14ac:dyDescent="0.3">
      <c r="A18" s="211" t="s">
        <v>100</v>
      </c>
    </row>
    <row r="19" spans="1:1" x14ac:dyDescent="0.3">
      <c r="A19" s="114" t="s">
        <v>119</v>
      </c>
    </row>
    <row r="20" spans="1:1" x14ac:dyDescent="0.3">
      <c r="A20" s="209"/>
    </row>
    <row r="21" spans="1:1" x14ac:dyDescent="0.3">
      <c r="A21" s="209" t="s">
        <v>187</v>
      </c>
    </row>
    <row r="22" spans="1:1" x14ac:dyDescent="0.3">
      <c r="A22" s="114" t="s">
        <v>120</v>
      </c>
    </row>
    <row r="23" spans="1:1" x14ac:dyDescent="0.3">
      <c r="A23" s="114" t="s">
        <v>121</v>
      </c>
    </row>
    <row r="24" spans="1:1" x14ac:dyDescent="0.3">
      <c r="A24" s="114" t="s">
        <v>101</v>
      </c>
    </row>
    <row r="25" spans="1:1" x14ac:dyDescent="0.3">
      <c r="A25" s="210" t="s">
        <v>122</v>
      </c>
    </row>
    <row r="26" spans="1:1" x14ac:dyDescent="0.3">
      <c r="A26" s="210" t="s">
        <v>123</v>
      </c>
    </row>
    <row r="27" spans="1:1" x14ac:dyDescent="0.3">
      <c r="A27" s="210"/>
    </row>
    <row r="28" spans="1:1" x14ac:dyDescent="0.3">
      <c r="A28" s="209" t="s">
        <v>186</v>
      </c>
    </row>
    <row r="29" spans="1:1" x14ac:dyDescent="0.3">
      <c r="A29" s="114" t="s">
        <v>124</v>
      </c>
    </row>
    <row r="30" spans="1:1" x14ac:dyDescent="0.3">
      <c r="A30" s="114" t="s">
        <v>103</v>
      </c>
    </row>
    <row r="31" spans="1:1" x14ac:dyDescent="0.3">
      <c r="A31" s="114" t="s">
        <v>185</v>
      </c>
    </row>
    <row r="32" spans="1:1" x14ac:dyDescent="0.3">
      <c r="A32" s="210" t="s">
        <v>125</v>
      </c>
    </row>
    <row r="33" spans="1:1" x14ac:dyDescent="0.3">
      <c r="A33" s="210" t="s">
        <v>126</v>
      </c>
    </row>
    <row r="34" spans="1:1" x14ac:dyDescent="0.3">
      <c r="A34" s="210"/>
    </row>
    <row r="35" spans="1:1" x14ac:dyDescent="0.3">
      <c r="A35" s="209" t="s">
        <v>109</v>
      </c>
    </row>
    <row r="36" spans="1:1" x14ac:dyDescent="0.3">
      <c r="A36" s="114" t="s">
        <v>102</v>
      </c>
    </row>
    <row r="37" spans="1:1" x14ac:dyDescent="0.3">
      <c r="A37" s="114" t="s">
        <v>104</v>
      </c>
    </row>
    <row r="38" spans="1:1" x14ac:dyDescent="0.3">
      <c r="A38" s="114" t="s">
        <v>105</v>
      </c>
    </row>
    <row r="39" spans="1:1" x14ac:dyDescent="0.3">
      <c r="A39" s="210" t="s">
        <v>184</v>
      </c>
    </row>
    <row r="40" spans="1:1" x14ac:dyDescent="0.3">
      <c r="A40" s="210" t="s">
        <v>127</v>
      </c>
    </row>
    <row r="41" spans="1:1" x14ac:dyDescent="0.3">
      <c r="A41" s="20"/>
    </row>
    <row r="42" spans="1:1" x14ac:dyDescent="0.3">
      <c r="A42" s="19"/>
    </row>
    <row r="43" spans="1:1" x14ac:dyDescent="0.3">
      <c r="A43" s="19"/>
    </row>
    <row r="44" spans="1:1" x14ac:dyDescent="0.3">
      <c r="A44" s="19"/>
    </row>
    <row r="45" spans="1:1" x14ac:dyDescent="0.3">
      <c r="A45" s="21"/>
    </row>
    <row r="46" spans="1:1" x14ac:dyDescent="0.3">
      <c r="A46" s="20"/>
    </row>
    <row r="47" spans="1:1" x14ac:dyDescent="0.3">
      <c r="A47" s="20"/>
    </row>
    <row r="48" spans="1:1" x14ac:dyDescent="0.3">
      <c r="A48" s="20"/>
    </row>
    <row r="49" spans="1:1" x14ac:dyDescent="0.3">
      <c r="A49" s="19"/>
    </row>
    <row r="50" spans="1:1" x14ac:dyDescent="0.3">
      <c r="A50" s="19"/>
    </row>
    <row r="51" spans="1:1" x14ac:dyDescent="0.3">
      <c r="A51" s="19"/>
    </row>
    <row r="52" spans="1:1" x14ac:dyDescent="0.3">
      <c r="A52" s="21"/>
    </row>
    <row r="53" spans="1:1" x14ac:dyDescent="0.3">
      <c r="A53" s="20"/>
    </row>
    <row r="54" spans="1:1" x14ac:dyDescent="0.3">
      <c r="A54" s="20"/>
    </row>
    <row r="55" spans="1:1" x14ac:dyDescent="0.3">
      <c r="A55" s="20"/>
    </row>
    <row r="56" spans="1:1" x14ac:dyDescent="0.3">
      <c r="A56" s="19"/>
    </row>
    <row r="57" spans="1:1" x14ac:dyDescent="0.3">
      <c r="A57" s="22"/>
    </row>
  </sheetData>
  <sheetProtection algorithmName="SHA-512" hashValue="itWwZzjigzz9OuTXWbdYXo3SHgQmdgUWG+Ke9c5/eFJAzcgBjx/hrwLL8hAtL2l4+xvXFTV01x7rSuVZ7bBM3g==" saltValue="OqEgutEqGjPz9kIwcaZDAw==" spinCount="100000" sheet="1" objects="1" scenarios="1"/>
  <hyperlinks>
    <hyperlink ref="A8" r:id="rId1" display="mailto:office@bizeps.or.at" xr:uid="{00000000-0004-0000-0900-000000000000}"/>
    <hyperlink ref="A9" r:id="rId2" display="http://www.bizeps.at/" xr:uid="{00000000-0004-0000-0900-000001000000}"/>
    <hyperlink ref="A15" r:id="rId3" display="mailto:zeitlupe@ninlil.at" xr:uid="{00000000-0004-0000-0900-000002000000}"/>
    <hyperlink ref="A16" r:id="rId4" display="http://www.ninlil.at/zeitlupe" xr:uid="{00000000-0004-0000-0900-000003000000}"/>
    <hyperlink ref="A25" r:id="rId5" display="mailto:office@wag.or.at" xr:uid="{00000000-0004-0000-0900-000004000000}"/>
    <hyperlink ref="A26" r:id="rId6" display="http://www.wag.or.at/" xr:uid="{00000000-0004-0000-0900-000005000000}"/>
    <hyperlink ref="A32" r:id="rId7" display="mailto:office@pav-persoenliche-assistenz.com" xr:uid="{00000000-0004-0000-0900-000006000000}"/>
    <hyperlink ref="A33" r:id="rId8" display="http://www.pav-persoenliche-assistenz.com/" xr:uid="{00000000-0004-0000-0900-000007000000}"/>
    <hyperlink ref="A39" r:id="rId9" display="mailto:ipa@assistenz24.at" xr:uid="{00000000-0004-0000-0900-00000A000000}"/>
    <hyperlink ref="A40" r:id="rId10" display="http://www.assistenz24.at/" xr:uid="{00000000-0004-0000-0900-00000B000000}"/>
  </hyperlinks>
  <printOptions horizontalCentered="1"/>
  <pageMargins left="0.31496062992125984" right="0.31496062992125984" top="0.78740157480314965" bottom="0.78740157480314965" header="0.31496062992125984" footer="0.31496062992125984"/>
  <pageSetup paperSize="9" orientation="portrait" r:id="rId11"/>
  <rowBreaks count="1" manualBreakCount="1">
    <brk id="4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O34"/>
  <sheetViews>
    <sheetView workbookViewId="0">
      <selection activeCell="AM5" sqref="AM5"/>
    </sheetView>
  </sheetViews>
  <sheetFormatPr baseColWidth="10" defaultRowHeight="12.75" x14ac:dyDescent="0.2"/>
  <cols>
    <col min="1" max="2" width="6.140625" customWidth="1"/>
    <col min="3" max="41" width="4.140625" customWidth="1"/>
  </cols>
  <sheetData>
    <row r="2" spans="3:41" x14ac:dyDescent="0.2">
      <c r="C2" s="1" t="s">
        <v>40</v>
      </c>
      <c r="J2" s="1" t="s">
        <v>41</v>
      </c>
      <c r="Q2" s="1" t="s">
        <v>42</v>
      </c>
      <c r="X2" s="1" t="s">
        <v>43</v>
      </c>
      <c r="AE2" s="1" t="s">
        <v>44</v>
      </c>
      <c r="AL2" s="1" t="s">
        <v>45</v>
      </c>
    </row>
    <row r="4" spans="3:41" ht="24" x14ac:dyDescent="0.2">
      <c r="C4" s="5" t="s">
        <v>21</v>
      </c>
      <c r="D4" s="5" t="s">
        <v>23</v>
      </c>
      <c r="E4" s="5" t="s">
        <v>95</v>
      </c>
      <c r="F4" s="5" t="s">
        <v>25</v>
      </c>
      <c r="G4" s="9" t="s">
        <v>72</v>
      </c>
      <c r="H4" s="8"/>
      <c r="J4" s="5" t="s">
        <v>21</v>
      </c>
      <c r="K4" s="5" t="s">
        <v>23</v>
      </c>
      <c r="L4" s="5" t="s">
        <v>95</v>
      </c>
      <c r="M4" s="5" t="s">
        <v>25</v>
      </c>
      <c r="N4" s="8"/>
      <c r="O4" s="8"/>
      <c r="Q4" s="5" t="s">
        <v>21</v>
      </c>
      <c r="R4" s="5" t="s">
        <v>23</v>
      </c>
      <c r="S4" s="5" t="s">
        <v>95</v>
      </c>
      <c r="T4" s="5" t="s">
        <v>25</v>
      </c>
      <c r="U4" s="8"/>
      <c r="V4" s="8"/>
      <c r="X4" s="5" t="s">
        <v>21</v>
      </c>
      <c r="Y4" s="5" t="s">
        <v>23</v>
      </c>
      <c r="Z4" s="5" t="s">
        <v>95</v>
      </c>
      <c r="AA4" s="5" t="s">
        <v>25</v>
      </c>
      <c r="AB4" s="8"/>
      <c r="AC4" s="8"/>
      <c r="AE4" s="5" t="s">
        <v>21</v>
      </c>
      <c r="AF4" s="5" t="s">
        <v>23</v>
      </c>
      <c r="AG4" s="5" t="s">
        <v>95</v>
      </c>
      <c r="AH4" s="5" t="s">
        <v>25</v>
      </c>
      <c r="AI4" s="8"/>
      <c r="AJ4" s="8"/>
      <c r="AL4" s="5" t="s">
        <v>21</v>
      </c>
      <c r="AM4" s="5" t="s">
        <v>23</v>
      </c>
      <c r="AN4" s="5" t="s">
        <v>95</v>
      </c>
      <c r="AO4" s="5" t="s">
        <v>25</v>
      </c>
    </row>
    <row r="5" spans="3:41" x14ac:dyDescent="0.2">
      <c r="C5" s="3" t="str">
        <f>IF('1. Fördermonat'!C44="fa",1,"")</f>
        <v/>
      </c>
      <c r="D5" s="3" t="str">
        <f>IF('1. Fördermonat'!C44="fdv",1,"")</f>
        <v/>
      </c>
      <c r="E5" s="3" t="str">
        <f>IF('1. Fördermonat'!C44="wv",1,"")</f>
        <v/>
      </c>
      <c r="F5" s="3" t="str">
        <f>IF('1. Fördermonat'!C44="ns",1,"")</f>
        <v/>
      </c>
      <c r="G5" s="10">
        <f>IF('1. Fördermonat'!C44="",1,"")</f>
        <v>1</v>
      </c>
      <c r="H5" s="2"/>
      <c r="J5" s="3" t="str">
        <f>IF('2. Fördermonat'!C44="fa",1,"")</f>
        <v/>
      </c>
      <c r="K5" s="3" t="str">
        <f>IF('2. Fördermonat'!C44="fdv",1,"")</f>
        <v/>
      </c>
      <c r="L5" s="3" t="str">
        <f>IF('2. Fördermonat'!C44="wv",1,"")</f>
        <v/>
      </c>
      <c r="M5" s="3" t="str">
        <f>IF('2. Fördermonat'!C44="ns",1,"")</f>
        <v/>
      </c>
      <c r="N5" s="10">
        <f>IF('2. Fördermonat'!C44="",1,"")</f>
        <v>1</v>
      </c>
      <c r="O5" s="2"/>
      <c r="Q5" s="3" t="str">
        <f>IF('3. Fördermonat'!C44="fa",1,"")</f>
        <v/>
      </c>
      <c r="R5" s="3" t="str">
        <f>IF('3. Fördermonat'!C44="fdv",1,"")</f>
        <v/>
      </c>
      <c r="S5" s="3" t="str">
        <f>IF('3. Fördermonat'!C44="wv",1,"")</f>
        <v/>
      </c>
      <c r="T5" s="3" t="str">
        <f>IF('3. Fördermonat'!C44="ns",1,"")</f>
        <v/>
      </c>
      <c r="U5" s="2"/>
      <c r="V5" s="2"/>
      <c r="X5" s="3" t="str">
        <f>IF('4. Fördermonat'!C44="fa",1,"")</f>
        <v/>
      </c>
      <c r="Y5" s="3" t="str">
        <f>IF('4. Fördermonat'!C44="fdv",1,"")</f>
        <v/>
      </c>
      <c r="Z5" s="3" t="str">
        <f>IF('4. Fördermonat'!C44="wv",1,"")</f>
        <v/>
      </c>
      <c r="AA5" s="3" t="str">
        <f>IF('4. Fördermonat'!C44="ns",1,"")</f>
        <v/>
      </c>
      <c r="AB5" s="2"/>
      <c r="AC5" s="2"/>
      <c r="AE5" s="3" t="str">
        <f>IF('5. Fördermonat'!C44="fa",1,"")</f>
        <v/>
      </c>
      <c r="AF5" s="3" t="str">
        <f>IF('5. Fördermonat'!C44="fdv",1,"")</f>
        <v/>
      </c>
      <c r="AG5" s="3" t="str">
        <f>IF('5. Fördermonat'!C44="wv",1,"")</f>
        <v/>
      </c>
      <c r="AH5" s="3" t="str">
        <f>IF('5. Fördermonat'!C44="ns",1,"")</f>
        <v/>
      </c>
      <c r="AI5" s="2"/>
      <c r="AJ5" s="2"/>
      <c r="AL5" s="3" t="str">
        <f>IF('6. Fördermonat'!C44="fa",1,"")</f>
        <v/>
      </c>
      <c r="AM5" s="3" t="str">
        <f>IF('6. Fördermonat'!C44="fdv",1,"")</f>
        <v/>
      </c>
      <c r="AN5" s="3" t="str">
        <f>IF('6. Fördermonat'!C44="wv",1,"")</f>
        <v/>
      </c>
      <c r="AO5" s="3" t="str">
        <f>IF('6. Fördermonat'!C44="ns",1,"")</f>
        <v/>
      </c>
    </row>
    <row r="6" spans="3:41" x14ac:dyDescent="0.2">
      <c r="C6" s="3" t="str">
        <f>IF('1. Fördermonat'!C45="fa",1,"")</f>
        <v/>
      </c>
      <c r="D6" s="3" t="str">
        <f>IF('1. Fördermonat'!C45="fdv",1,"")</f>
        <v/>
      </c>
      <c r="E6" s="3" t="str">
        <f>IF('1. Fördermonat'!C45="wv",1,"")</f>
        <v/>
      </c>
      <c r="F6" s="3" t="str">
        <f>IF('1. Fördermonat'!C45="ns",1,"")</f>
        <v/>
      </c>
      <c r="G6" s="10">
        <f>IF('1. Fördermonat'!C45="",1,"")</f>
        <v>1</v>
      </c>
      <c r="H6" s="2"/>
      <c r="J6" s="3" t="str">
        <f>IF('2. Fördermonat'!C45="fa",1,"")</f>
        <v/>
      </c>
      <c r="K6" s="3" t="str">
        <f>IF('2. Fördermonat'!C45="fdv",1,"")</f>
        <v/>
      </c>
      <c r="L6" s="3" t="str">
        <f>IF('2. Fördermonat'!C45="wv",1,"")</f>
        <v/>
      </c>
      <c r="M6" s="3" t="str">
        <f>IF('2. Fördermonat'!C45="ns",1,"")</f>
        <v/>
      </c>
      <c r="N6" s="10">
        <f>IF('2. Fördermonat'!C45="",1,"")</f>
        <v>1</v>
      </c>
      <c r="O6" s="2"/>
      <c r="Q6" s="3" t="str">
        <f>IF('3. Fördermonat'!C45="fa",1,"")</f>
        <v/>
      </c>
      <c r="R6" s="3" t="str">
        <f>IF('3. Fördermonat'!C45="fdv",1,"")</f>
        <v/>
      </c>
      <c r="S6" s="3" t="str">
        <f>IF('3. Fördermonat'!C45="wv",1,"")</f>
        <v/>
      </c>
      <c r="T6" s="3" t="str">
        <f>IF('3. Fördermonat'!C45="ns",1,"")</f>
        <v/>
      </c>
      <c r="U6" s="2"/>
      <c r="V6" s="2"/>
      <c r="X6" s="3" t="str">
        <f>IF('4. Fördermonat'!C45="fa",1,"")</f>
        <v/>
      </c>
      <c r="Y6" s="3" t="str">
        <f>IF('4. Fördermonat'!C45="fdv",1,"")</f>
        <v/>
      </c>
      <c r="Z6" s="3" t="str">
        <f>IF('4. Fördermonat'!C45="wv",1,"")</f>
        <v/>
      </c>
      <c r="AA6" s="3" t="str">
        <f>IF('4. Fördermonat'!C45="ns",1,"")</f>
        <v/>
      </c>
      <c r="AB6" s="2"/>
      <c r="AC6" s="2"/>
      <c r="AE6" s="3" t="str">
        <f>IF('5. Fördermonat'!C45="fa",1,"")</f>
        <v/>
      </c>
      <c r="AF6" s="3" t="str">
        <f>IF('5. Fördermonat'!C45="fdv",1,"")</f>
        <v/>
      </c>
      <c r="AG6" s="3" t="str">
        <f>IF('5. Fördermonat'!C45="wv",1,"")</f>
        <v/>
      </c>
      <c r="AH6" s="3" t="str">
        <f>IF('5. Fördermonat'!C45="ns",1,"")</f>
        <v/>
      </c>
      <c r="AI6" s="2"/>
      <c r="AJ6" s="2"/>
      <c r="AL6" s="3" t="str">
        <f>IF('6. Fördermonat'!C45="fa",1,"")</f>
        <v/>
      </c>
      <c r="AM6" s="3" t="str">
        <f>IF('6. Fördermonat'!C45="fdv",1,"")</f>
        <v/>
      </c>
      <c r="AN6" s="3" t="str">
        <f>IF('6. Fördermonat'!C45="wv",1,"")</f>
        <v/>
      </c>
      <c r="AO6" s="3" t="str">
        <f>IF('6. Fördermonat'!C45="ns",1,"")</f>
        <v/>
      </c>
    </row>
    <row r="7" spans="3:41" x14ac:dyDescent="0.2">
      <c r="C7" s="3" t="str">
        <f>IF('1. Fördermonat'!C46="fa",1,"")</f>
        <v/>
      </c>
      <c r="D7" s="3" t="str">
        <f>IF('1. Fördermonat'!C46="fdv",1,"")</f>
        <v/>
      </c>
      <c r="E7" s="3" t="str">
        <f>IF('1. Fördermonat'!C46="wv",1,"")</f>
        <v/>
      </c>
      <c r="F7" s="3" t="str">
        <f>IF('1. Fördermonat'!C46="ns",1,"")</f>
        <v/>
      </c>
      <c r="G7" s="10">
        <f>IF('1. Fördermonat'!C46="",1,"")</f>
        <v>1</v>
      </c>
      <c r="H7" s="2"/>
      <c r="J7" s="3" t="str">
        <f>IF('2. Fördermonat'!C46="fa",1,"")</f>
        <v/>
      </c>
      <c r="K7" s="3" t="str">
        <f>IF('2. Fördermonat'!C46="fdv",1,"")</f>
        <v/>
      </c>
      <c r="L7" s="3" t="str">
        <f>IF('2. Fördermonat'!C46="wv",1,"")</f>
        <v/>
      </c>
      <c r="M7" s="3" t="str">
        <f>IF('2. Fördermonat'!C46="ns",1,"")</f>
        <v/>
      </c>
      <c r="N7" s="10">
        <f>IF('2. Fördermonat'!C46="",1,"")</f>
        <v>1</v>
      </c>
      <c r="O7" s="2"/>
      <c r="Q7" s="3" t="str">
        <f>IF('3. Fördermonat'!C46="fa",1,"")</f>
        <v/>
      </c>
      <c r="R7" s="3" t="str">
        <f>IF('3. Fördermonat'!C46="fdv",1,"")</f>
        <v/>
      </c>
      <c r="S7" s="3" t="str">
        <f>IF('3. Fördermonat'!C46="wv",1,"")</f>
        <v/>
      </c>
      <c r="T7" s="3" t="str">
        <f>IF('3. Fördermonat'!C46="ns",1,"")</f>
        <v/>
      </c>
      <c r="U7" s="2"/>
      <c r="V7" s="2"/>
      <c r="X7" s="3" t="str">
        <f>IF('4. Fördermonat'!C46="fa",1,"")</f>
        <v/>
      </c>
      <c r="Y7" s="3" t="str">
        <f>IF('4. Fördermonat'!C46="fdv",1,"")</f>
        <v/>
      </c>
      <c r="Z7" s="3" t="str">
        <f>IF('4. Fördermonat'!C46="wv",1,"")</f>
        <v/>
      </c>
      <c r="AA7" s="3" t="str">
        <f>IF('4. Fördermonat'!C46="ns",1,"")</f>
        <v/>
      </c>
      <c r="AB7" s="2"/>
      <c r="AC7" s="2"/>
      <c r="AE7" s="3" t="str">
        <f>IF('5. Fördermonat'!C46="fa",1,"")</f>
        <v/>
      </c>
      <c r="AF7" s="3" t="str">
        <f>IF('5. Fördermonat'!C46="fdv",1,"")</f>
        <v/>
      </c>
      <c r="AG7" s="3" t="str">
        <f>IF('5. Fördermonat'!C46="wv",1,"")</f>
        <v/>
      </c>
      <c r="AH7" s="3" t="str">
        <f>IF('5. Fördermonat'!C46="ns",1,"")</f>
        <v/>
      </c>
      <c r="AI7" s="2"/>
      <c r="AJ7" s="2"/>
      <c r="AL7" s="3" t="str">
        <f>IF('6. Fördermonat'!C46="fa",1,"")</f>
        <v/>
      </c>
      <c r="AM7" s="3" t="str">
        <f>IF('6. Fördermonat'!C46="fdv",1,"")</f>
        <v/>
      </c>
      <c r="AN7" s="3" t="str">
        <f>IF('6. Fördermonat'!C46="wv",1,"")</f>
        <v/>
      </c>
      <c r="AO7" s="3" t="str">
        <f>IF('6. Fördermonat'!C46="ns",1,"")</f>
        <v/>
      </c>
    </row>
    <row r="8" spans="3:41" x14ac:dyDescent="0.2">
      <c r="C8" s="3" t="str">
        <f>IF('1. Fördermonat'!C47="fa",1,"")</f>
        <v/>
      </c>
      <c r="D8" s="3" t="str">
        <f>IF('1. Fördermonat'!C47="fdv",1,"")</f>
        <v/>
      </c>
      <c r="E8" s="3" t="str">
        <f>IF('1. Fördermonat'!C47="wv",1,"")</f>
        <v/>
      </c>
      <c r="F8" s="3" t="str">
        <f>IF('1. Fördermonat'!C47="ns",1,"")</f>
        <v/>
      </c>
      <c r="G8" s="10">
        <f>IF('1. Fördermonat'!C47="",1,"")</f>
        <v>1</v>
      </c>
      <c r="H8" s="2"/>
      <c r="J8" s="3" t="str">
        <f>IF('2. Fördermonat'!C47="fa",1,"")</f>
        <v/>
      </c>
      <c r="K8" s="3" t="str">
        <f>IF('2. Fördermonat'!C47="fdv",1,"")</f>
        <v/>
      </c>
      <c r="L8" s="3" t="str">
        <f>IF('2. Fördermonat'!C47="wv",1,"")</f>
        <v/>
      </c>
      <c r="M8" s="3" t="str">
        <f>IF('2. Fördermonat'!C47="ns",1,"")</f>
        <v/>
      </c>
      <c r="N8" s="10">
        <f>IF('2. Fördermonat'!C47="",1,"")</f>
        <v>1</v>
      </c>
      <c r="O8" s="2"/>
      <c r="Q8" s="3" t="str">
        <f>IF('3. Fördermonat'!C47="fa",1,"")</f>
        <v/>
      </c>
      <c r="R8" s="3" t="str">
        <f>IF('3. Fördermonat'!C47="fdv",1,"")</f>
        <v/>
      </c>
      <c r="S8" s="3" t="str">
        <f>IF('3. Fördermonat'!C47="wv",1,"")</f>
        <v/>
      </c>
      <c r="T8" s="3" t="str">
        <f>IF('3. Fördermonat'!C47="ns",1,"")</f>
        <v/>
      </c>
      <c r="U8" s="2"/>
      <c r="V8" s="2"/>
      <c r="X8" s="3" t="str">
        <f>IF('4. Fördermonat'!C47="fa",1,"")</f>
        <v/>
      </c>
      <c r="Y8" s="3" t="str">
        <f>IF('4. Fördermonat'!C47="fdv",1,"")</f>
        <v/>
      </c>
      <c r="Z8" s="3" t="str">
        <f>IF('4. Fördermonat'!C47="wv",1,"")</f>
        <v/>
      </c>
      <c r="AA8" s="3" t="str">
        <f>IF('4. Fördermonat'!C47="ns",1,"")</f>
        <v/>
      </c>
      <c r="AB8" s="2"/>
      <c r="AC8" s="2"/>
      <c r="AE8" s="3" t="str">
        <f>IF('5. Fördermonat'!C47="fa",1,"")</f>
        <v/>
      </c>
      <c r="AF8" s="3" t="str">
        <f>IF('5. Fördermonat'!C47="fdv",1,"")</f>
        <v/>
      </c>
      <c r="AG8" s="3" t="str">
        <f>IF('5. Fördermonat'!C47="wv",1,"")</f>
        <v/>
      </c>
      <c r="AH8" s="3" t="str">
        <f>IF('5. Fördermonat'!C47="ns",1,"")</f>
        <v/>
      </c>
      <c r="AI8" s="2"/>
      <c r="AJ8" s="2"/>
      <c r="AL8" s="3" t="str">
        <f>IF('6. Fördermonat'!C47="fa",1,"")</f>
        <v/>
      </c>
      <c r="AM8" s="3" t="str">
        <f>IF('6. Fördermonat'!C47="fdv",1,"")</f>
        <v/>
      </c>
      <c r="AN8" s="3" t="str">
        <f>IF('6. Fördermonat'!C47="wv",1,"")</f>
        <v/>
      </c>
      <c r="AO8" s="3" t="str">
        <f>IF('6. Fördermonat'!C47="ns",1,"")</f>
        <v/>
      </c>
    </row>
    <row r="9" spans="3:41" x14ac:dyDescent="0.2">
      <c r="C9" s="3" t="str">
        <f>IF('1. Fördermonat'!C48="fa",1,"")</f>
        <v/>
      </c>
      <c r="D9" s="3" t="str">
        <f>IF('1. Fördermonat'!C48="fdv",1,"")</f>
        <v/>
      </c>
      <c r="E9" s="3" t="str">
        <f>IF('1. Fördermonat'!C48="wv",1,"")</f>
        <v/>
      </c>
      <c r="F9" s="3" t="str">
        <f>IF('1. Fördermonat'!C48="ns",1,"")</f>
        <v/>
      </c>
      <c r="G9" s="10">
        <f>IF('1. Fördermonat'!C48="",1,"")</f>
        <v>1</v>
      </c>
      <c r="H9" s="2"/>
      <c r="J9" s="3" t="str">
        <f>IF('2. Fördermonat'!C48="fa",1,"")</f>
        <v/>
      </c>
      <c r="K9" s="3" t="str">
        <f>IF('2. Fördermonat'!C48="fdv",1,"")</f>
        <v/>
      </c>
      <c r="L9" s="3" t="str">
        <f>IF('2. Fördermonat'!C48="wv",1,"")</f>
        <v/>
      </c>
      <c r="M9" s="3" t="str">
        <f>IF('2. Fördermonat'!C48="ns",1,"")</f>
        <v/>
      </c>
      <c r="N9" s="10">
        <f>IF('2. Fördermonat'!C48="",1,"")</f>
        <v>1</v>
      </c>
      <c r="O9" s="2"/>
      <c r="Q9" s="3" t="str">
        <f>IF('3. Fördermonat'!C48="fa",1,"")</f>
        <v/>
      </c>
      <c r="R9" s="3" t="str">
        <f>IF('3. Fördermonat'!C48="fdv",1,"")</f>
        <v/>
      </c>
      <c r="S9" s="3" t="str">
        <f>IF('3. Fördermonat'!C48="wv",1,"")</f>
        <v/>
      </c>
      <c r="T9" s="3" t="str">
        <f>IF('3. Fördermonat'!C48="ns",1,"")</f>
        <v/>
      </c>
      <c r="U9" s="2"/>
      <c r="V9" s="2"/>
      <c r="X9" s="3" t="str">
        <f>IF('4. Fördermonat'!C48="fa",1,"")</f>
        <v/>
      </c>
      <c r="Y9" s="3" t="str">
        <f>IF('4. Fördermonat'!C48="fdv",1,"")</f>
        <v/>
      </c>
      <c r="Z9" s="3" t="str">
        <f>IF('4. Fördermonat'!C48="wv",1,"")</f>
        <v/>
      </c>
      <c r="AA9" s="3" t="str">
        <f>IF('4. Fördermonat'!C48="ns",1,"")</f>
        <v/>
      </c>
      <c r="AB9" s="2"/>
      <c r="AC9" s="2"/>
      <c r="AE9" s="3" t="str">
        <f>IF('5. Fördermonat'!C48="fa",1,"")</f>
        <v/>
      </c>
      <c r="AF9" s="3" t="str">
        <f>IF('5. Fördermonat'!C48="fdv",1,"")</f>
        <v/>
      </c>
      <c r="AG9" s="3" t="str">
        <f>IF('5. Fördermonat'!C48="wv",1,"")</f>
        <v/>
      </c>
      <c r="AH9" s="3" t="str">
        <f>IF('5. Fördermonat'!C48="ns",1,"")</f>
        <v/>
      </c>
      <c r="AI9" s="2"/>
      <c r="AJ9" s="2"/>
      <c r="AL9" s="3" t="str">
        <f>IF('6. Fördermonat'!C48="fa",1,"")</f>
        <v/>
      </c>
      <c r="AM9" s="3" t="str">
        <f>IF('6. Fördermonat'!C48="fdv",1,"")</f>
        <v/>
      </c>
      <c r="AN9" s="3" t="str">
        <f>IF('6. Fördermonat'!C48="wv",1,"")</f>
        <v/>
      </c>
      <c r="AO9" s="3" t="str">
        <f>IF('6. Fördermonat'!C48="ns",1,"")</f>
        <v/>
      </c>
    </row>
    <row r="10" spans="3:41" x14ac:dyDescent="0.2">
      <c r="C10" s="3" t="str">
        <f>IF('1. Fördermonat'!C49="fa",1,"")</f>
        <v/>
      </c>
      <c r="D10" s="3" t="str">
        <f>IF('1. Fördermonat'!C49="fdv",1,"")</f>
        <v/>
      </c>
      <c r="E10" s="3" t="str">
        <f>IF('1. Fördermonat'!C49="wv",1,"")</f>
        <v/>
      </c>
      <c r="F10" s="3" t="str">
        <f>IF('1. Fördermonat'!C49="ns",1,"")</f>
        <v/>
      </c>
      <c r="G10" s="10">
        <f>IF('1. Fördermonat'!C49="",1,"")</f>
        <v>1</v>
      </c>
      <c r="H10" s="2"/>
      <c r="J10" s="3" t="str">
        <f>IF('2. Fördermonat'!C49="fa",1,"")</f>
        <v/>
      </c>
      <c r="K10" s="3" t="str">
        <f>IF('2. Fördermonat'!C49="fdv",1,"")</f>
        <v/>
      </c>
      <c r="L10" s="3" t="str">
        <f>IF('2. Fördermonat'!C49="wv",1,"")</f>
        <v/>
      </c>
      <c r="M10" s="3" t="str">
        <f>IF('2. Fördermonat'!C49="ns",1,"")</f>
        <v/>
      </c>
      <c r="N10" s="10">
        <f>IF('2. Fördermonat'!C49="",1,"")</f>
        <v>1</v>
      </c>
      <c r="O10" s="2"/>
      <c r="Q10" s="3" t="str">
        <f>IF('3. Fördermonat'!C49="fa",1,"")</f>
        <v/>
      </c>
      <c r="R10" s="3" t="str">
        <f>IF('3. Fördermonat'!C49="fdv",1,"")</f>
        <v/>
      </c>
      <c r="S10" s="3" t="str">
        <f>IF('3. Fördermonat'!C49="wv",1,"")</f>
        <v/>
      </c>
      <c r="T10" s="3" t="str">
        <f>IF('3. Fördermonat'!C49="ns",1,"")</f>
        <v/>
      </c>
      <c r="U10" s="2"/>
      <c r="V10" s="2"/>
      <c r="X10" s="3" t="str">
        <f>IF('4. Fördermonat'!C49="fa",1,"")</f>
        <v/>
      </c>
      <c r="Y10" s="3" t="str">
        <f>IF('4. Fördermonat'!C49="fdv",1,"")</f>
        <v/>
      </c>
      <c r="Z10" s="3" t="str">
        <f>IF('4. Fördermonat'!C49="wv",1,"")</f>
        <v/>
      </c>
      <c r="AA10" s="3" t="str">
        <f>IF('4. Fördermonat'!C49="ns",1,"")</f>
        <v/>
      </c>
      <c r="AB10" s="2"/>
      <c r="AC10" s="2"/>
      <c r="AE10" s="3" t="str">
        <f>IF('5. Fördermonat'!C49="fa",1,"")</f>
        <v/>
      </c>
      <c r="AF10" s="3" t="str">
        <f>IF('5. Fördermonat'!C49="fdv",1,"")</f>
        <v/>
      </c>
      <c r="AG10" s="3" t="str">
        <f>IF('5. Fördermonat'!C49="wv",1,"")</f>
        <v/>
      </c>
      <c r="AH10" s="3" t="str">
        <f>IF('5. Fördermonat'!C49="ns",1,"")</f>
        <v/>
      </c>
      <c r="AI10" s="2"/>
      <c r="AJ10" s="2"/>
      <c r="AL10" s="3" t="str">
        <f>IF('6. Fördermonat'!C49="fa",1,"")</f>
        <v/>
      </c>
      <c r="AM10" s="3" t="str">
        <f>IF('6. Fördermonat'!C49="fdv",1,"")</f>
        <v/>
      </c>
      <c r="AN10" s="3" t="str">
        <f>IF('6. Fördermonat'!C49="wv",1,"")</f>
        <v/>
      </c>
      <c r="AO10" s="3" t="str">
        <f>IF('6. Fördermonat'!C49="ns",1,"")</f>
        <v/>
      </c>
    </row>
    <row r="11" spans="3:41" x14ac:dyDescent="0.2">
      <c r="C11" s="3" t="str">
        <f>IF('1. Fördermonat'!C50="fa",1,"")</f>
        <v/>
      </c>
      <c r="D11" s="3" t="str">
        <f>IF('1. Fördermonat'!C50="fdv",1,"")</f>
        <v/>
      </c>
      <c r="E11" s="3" t="str">
        <f>IF('1. Fördermonat'!C50="wv",1,"")</f>
        <v/>
      </c>
      <c r="F11" s="3" t="str">
        <f>IF('1. Fördermonat'!C50="ns",1,"")</f>
        <v/>
      </c>
      <c r="G11" s="10">
        <f>IF('1. Fördermonat'!C50="",1,"")</f>
        <v>1</v>
      </c>
      <c r="H11" s="2"/>
      <c r="J11" s="3" t="str">
        <f>IF('2. Fördermonat'!C50="fa",1,"")</f>
        <v/>
      </c>
      <c r="K11" s="3" t="str">
        <f>IF('2. Fördermonat'!C50="fdv",1,"")</f>
        <v/>
      </c>
      <c r="L11" s="3" t="str">
        <f>IF('2. Fördermonat'!C50="wv",1,"")</f>
        <v/>
      </c>
      <c r="M11" s="3" t="str">
        <f>IF('2. Fördermonat'!C50="ns",1,"")</f>
        <v/>
      </c>
      <c r="N11" s="10">
        <f>IF('2. Fördermonat'!C50="",1,"")</f>
        <v>1</v>
      </c>
      <c r="O11" s="2"/>
      <c r="Q11" s="3" t="str">
        <f>IF('3. Fördermonat'!C50="fa",1,"")</f>
        <v/>
      </c>
      <c r="R11" s="3" t="str">
        <f>IF('3. Fördermonat'!C50="fdv",1,"")</f>
        <v/>
      </c>
      <c r="S11" s="3" t="str">
        <f>IF('3. Fördermonat'!C50="wv",1,"")</f>
        <v/>
      </c>
      <c r="T11" s="3" t="str">
        <f>IF('3. Fördermonat'!C50="ns",1,"")</f>
        <v/>
      </c>
      <c r="U11" s="2"/>
      <c r="V11" s="2"/>
      <c r="X11" s="3" t="str">
        <f>IF('4. Fördermonat'!C50="fa",1,"")</f>
        <v/>
      </c>
      <c r="Y11" s="3" t="str">
        <f>IF('4. Fördermonat'!C50="fdv",1,"")</f>
        <v/>
      </c>
      <c r="Z11" s="3" t="str">
        <f>IF('4. Fördermonat'!C50="wv",1,"")</f>
        <v/>
      </c>
      <c r="AA11" s="3" t="str">
        <f>IF('4. Fördermonat'!C50="ns",1,"")</f>
        <v/>
      </c>
      <c r="AB11" s="2"/>
      <c r="AC11" s="2"/>
      <c r="AE11" s="3" t="str">
        <f>IF('5. Fördermonat'!C50="fa",1,"")</f>
        <v/>
      </c>
      <c r="AF11" s="3" t="str">
        <f>IF('5. Fördermonat'!C50="fdv",1,"")</f>
        <v/>
      </c>
      <c r="AG11" s="3" t="str">
        <f>IF('5. Fördermonat'!C50="wv",1,"")</f>
        <v/>
      </c>
      <c r="AH11" s="3" t="str">
        <f>IF('5. Fördermonat'!C50="ns",1,"")</f>
        <v/>
      </c>
      <c r="AI11" s="2"/>
      <c r="AJ11" s="2"/>
      <c r="AL11" s="3" t="str">
        <f>IF('6. Fördermonat'!C50="fa",1,"")</f>
        <v/>
      </c>
      <c r="AM11" s="3" t="str">
        <f>IF('6. Fördermonat'!C50="fdv",1,"")</f>
        <v/>
      </c>
      <c r="AN11" s="3" t="str">
        <f>IF('6. Fördermonat'!C50="wv",1,"")</f>
        <v/>
      </c>
      <c r="AO11" s="3" t="str">
        <f>IF('6. Fördermonat'!C50="ns",1,"")</f>
        <v/>
      </c>
    </row>
    <row r="12" spans="3:41" x14ac:dyDescent="0.2">
      <c r="C12" s="3" t="str">
        <f>IF('1. Fördermonat'!C51="fa",1,"")</f>
        <v/>
      </c>
      <c r="D12" s="3" t="str">
        <f>IF('1. Fördermonat'!C51="fdv",1,"")</f>
        <v/>
      </c>
      <c r="E12" s="3" t="str">
        <f>IF('1. Fördermonat'!C51="wv",1,"")</f>
        <v/>
      </c>
      <c r="F12" s="3" t="str">
        <f>IF('1. Fördermonat'!C51="ns",1,"")</f>
        <v/>
      </c>
      <c r="G12" s="10">
        <f>IF('1. Fördermonat'!C51="",1,"")</f>
        <v>1</v>
      </c>
      <c r="H12" s="2"/>
      <c r="J12" s="3" t="str">
        <f>IF('2. Fördermonat'!C51="fa",1,"")</f>
        <v/>
      </c>
      <c r="K12" s="3" t="str">
        <f>IF('2. Fördermonat'!C51="fdv",1,"")</f>
        <v/>
      </c>
      <c r="L12" s="3" t="str">
        <f>IF('2. Fördermonat'!C51="wv",1,"")</f>
        <v/>
      </c>
      <c r="M12" s="3" t="str">
        <f>IF('2. Fördermonat'!C51="ns",1,"")</f>
        <v/>
      </c>
      <c r="N12" s="10">
        <f>IF('2. Fördermonat'!C51="",1,"")</f>
        <v>1</v>
      </c>
      <c r="O12" s="2"/>
      <c r="Q12" s="3" t="str">
        <f>IF('3. Fördermonat'!C51="fa",1,"")</f>
        <v/>
      </c>
      <c r="R12" s="3" t="str">
        <f>IF('3. Fördermonat'!C51="fdv",1,"")</f>
        <v/>
      </c>
      <c r="S12" s="3" t="str">
        <f>IF('3. Fördermonat'!C51="wv",1,"")</f>
        <v/>
      </c>
      <c r="T12" s="3" t="str">
        <f>IF('3. Fördermonat'!C51="ns",1,"")</f>
        <v/>
      </c>
      <c r="U12" s="2"/>
      <c r="V12" s="2"/>
      <c r="X12" s="3" t="str">
        <f>IF('4. Fördermonat'!C51="fa",1,"")</f>
        <v/>
      </c>
      <c r="Y12" s="3" t="str">
        <f>IF('4. Fördermonat'!C51="fdv",1,"")</f>
        <v/>
      </c>
      <c r="Z12" s="3" t="str">
        <f>IF('4. Fördermonat'!C51="wv",1,"")</f>
        <v/>
      </c>
      <c r="AA12" s="3" t="str">
        <f>IF('4. Fördermonat'!C51="ns",1,"")</f>
        <v/>
      </c>
      <c r="AB12" s="2"/>
      <c r="AC12" s="2"/>
      <c r="AE12" s="3" t="str">
        <f>IF('5. Fördermonat'!C51="fa",1,"")</f>
        <v/>
      </c>
      <c r="AF12" s="3" t="str">
        <f>IF('5. Fördermonat'!C51="fdv",1,"")</f>
        <v/>
      </c>
      <c r="AG12" s="3" t="str">
        <f>IF('5. Fördermonat'!C51="wv",1,"")</f>
        <v/>
      </c>
      <c r="AH12" s="3" t="str">
        <f>IF('5. Fördermonat'!C51="ns",1,"")</f>
        <v/>
      </c>
      <c r="AI12" s="2"/>
      <c r="AJ12" s="2"/>
      <c r="AL12" s="3" t="str">
        <f>IF('6. Fördermonat'!C51="fa",1,"")</f>
        <v/>
      </c>
      <c r="AM12" s="3" t="str">
        <f>IF('6. Fördermonat'!C51="fdv",1,"")</f>
        <v/>
      </c>
      <c r="AN12" s="3" t="str">
        <f>IF('6. Fördermonat'!C51="wv",1,"")</f>
        <v/>
      </c>
      <c r="AO12" s="3" t="str">
        <f>IF('6. Fördermonat'!C51="ns",1,"")</f>
        <v/>
      </c>
    </row>
    <row r="13" spans="3:41" x14ac:dyDescent="0.2">
      <c r="C13" s="3" t="str">
        <f>IF('1. Fördermonat'!C52="fa",1,"")</f>
        <v/>
      </c>
      <c r="D13" s="3" t="str">
        <f>IF('1. Fördermonat'!C52="fdv",1,"")</f>
        <v/>
      </c>
      <c r="E13" s="3" t="str">
        <f>IF('1. Fördermonat'!C52="wv",1,"")</f>
        <v/>
      </c>
      <c r="F13" s="3" t="str">
        <f>IF('1. Fördermonat'!C52="ns",1,"")</f>
        <v/>
      </c>
      <c r="G13" s="10">
        <f>IF('1. Fördermonat'!C52="",1,"")</f>
        <v>1</v>
      </c>
      <c r="H13" s="2"/>
      <c r="J13" s="3" t="str">
        <f>IF('2. Fördermonat'!C52="fa",1,"")</f>
        <v/>
      </c>
      <c r="K13" s="3" t="str">
        <f>IF('2. Fördermonat'!C52="fdv",1,"")</f>
        <v/>
      </c>
      <c r="L13" s="3" t="str">
        <f>IF('2. Fördermonat'!C52="wv",1,"")</f>
        <v/>
      </c>
      <c r="M13" s="3" t="str">
        <f>IF('2. Fördermonat'!C52="ns",1,"")</f>
        <v/>
      </c>
      <c r="N13" s="10">
        <f>IF('2. Fördermonat'!C52="",1,"")</f>
        <v>1</v>
      </c>
      <c r="O13" s="2"/>
      <c r="Q13" s="3" t="str">
        <f>IF('3. Fördermonat'!C52="fa",1,"")</f>
        <v/>
      </c>
      <c r="R13" s="3" t="str">
        <f>IF('3. Fördermonat'!C52="fdv",1,"")</f>
        <v/>
      </c>
      <c r="S13" s="3" t="str">
        <f>IF('3. Fördermonat'!C52="wv",1,"")</f>
        <v/>
      </c>
      <c r="T13" s="3" t="str">
        <f>IF('3. Fördermonat'!C52="ns",1,"")</f>
        <v/>
      </c>
      <c r="U13" s="2"/>
      <c r="V13" s="2"/>
      <c r="X13" s="3" t="str">
        <f>IF('4. Fördermonat'!C52="fa",1,"")</f>
        <v/>
      </c>
      <c r="Y13" s="3" t="str">
        <f>IF('4. Fördermonat'!C52="fdv",1,"")</f>
        <v/>
      </c>
      <c r="Z13" s="3" t="str">
        <f>IF('4. Fördermonat'!C52="wv",1,"")</f>
        <v/>
      </c>
      <c r="AA13" s="3" t="str">
        <f>IF('4. Fördermonat'!C52="ns",1,"")</f>
        <v/>
      </c>
      <c r="AB13" s="2"/>
      <c r="AC13" s="2"/>
      <c r="AE13" s="3" t="str">
        <f>IF('5. Fördermonat'!C52="fa",1,"")</f>
        <v/>
      </c>
      <c r="AF13" s="3" t="str">
        <f>IF('5. Fördermonat'!C52="fdv",1,"")</f>
        <v/>
      </c>
      <c r="AG13" s="3" t="str">
        <f>IF('5. Fördermonat'!C52="wv",1,"")</f>
        <v/>
      </c>
      <c r="AH13" s="3" t="str">
        <f>IF('5. Fördermonat'!C52="ns",1,"")</f>
        <v/>
      </c>
      <c r="AI13" s="2"/>
      <c r="AJ13" s="2"/>
      <c r="AL13" s="3" t="str">
        <f>IF('6. Fördermonat'!C52="fa",1,"")</f>
        <v/>
      </c>
      <c r="AM13" s="3" t="str">
        <f>IF('6. Fördermonat'!C52="fdv",1,"")</f>
        <v/>
      </c>
      <c r="AN13" s="3" t="str">
        <f>IF('6. Fördermonat'!C52="wv",1,"")</f>
        <v/>
      </c>
      <c r="AO13" s="3" t="str">
        <f>IF('6. Fördermonat'!C52="ns",1,"")</f>
        <v/>
      </c>
    </row>
    <row r="14" spans="3:41" x14ac:dyDescent="0.2">
      <c r="C14" s="4">
        <f>SUM(C5:C13)</f>
        <v>0</v>
      </c>
      <c r="D14" s="4">
        <f>SUM(D5:D13)</f>
        <v>0</v>
      </c>
      <c r="E14" s="4">
        <f>SUM(E5:E13)</f>
        <v>0</v>
      </c>
      <c r="F14" s="4">
        <f>SUM(F5:F13)</f>
        <v>0</v>
      </c>
      <c r="G14" s="4">
        <f>SUM(G5:G13)</f>
        <v>9</v>
      </c>
      <c r="H14" s="4"/>
      <c r="J14" s="4">
        <f>SUM(J5:J13)</f>
        <v>0</v>
      </c>
      <c r="K14" s="4">
        <f>SUM(K5:K13)</f>
        <v>0</v>
      </c>
      <c r="L14" s="4">
        <f>SUM(L5:L13)</f>
        <v>0</v>
      </c>
      <c r="M14" s="4">
        <f>SUM(M5:M13)</f>
        <v>0</v>
      </c>
      <c r="N14" s="4">
        <f>SUM(N5:N13)</f>
        <v>9</v>
      </c>
      <c r="O14" s="4"/>
      <c r="Q14" s="4">
        <f>SUM(Q5:Q13)</f>
        <v>0</v>
      </c>
      <c r="R14" s="4">
        <f>SUM(R5:R13)</f>
        <v>0</v>
      </c>
      <c r="S14" s="4">
        <f>SUM(S5:S13)</f>
        <v>0</v>
      </c>
      <c r="T14" s="4">
        <f>SUM(T5:T13)</f>
        <v>0</v>
      </c>
      <c r="U14" s="4"/>
      <c r="V14" s="4"/>
      <c r="X14" s="4">
        <f>SUM(X5:X13)</f>
        <v>0</v>
      </c>
      <c r="Y14" s="4">
        <f>SUM(Y5:Y13)</f>
        <v>0</v>
      </c>
      <c r="Z14" s="4">
        <f>SUM(Z5:Z13)</f>
        <v>0</v>
      </c>
      <c r="AA14" s="4">
        <f>SUM(AA5:AA13)</f>
        <v>0</v>
      </c>
      <c r="AB14" s="4"/>
      <c r="AC14" s="4"/>
      <c r="AE14" s="4">
        <f>SUM(AE5:AE13)</f>
        <v>0</v>
      </c>
      <c r="AF14" s="4">
        <f>SUM(AF5:AF13)</f>
        <v>0</v>
      </c>
      <c r="AG14" s="4">
        <f>SUM(AG5:AG13)</f>
        <v>0</v>
      </c>
      <c r="AH14" s="4">
        <f>SUM(AH5:AH13)</f>
        <v>0</v>
      </c>
      <c r="AI14" s="4"/>
      <c r="AJ14" s="4"/>
      <c r="AL14" s="4">
        <f>SUM(AL5:AL13)</f>
        <v>0</v>
      </c>
      <c r="AM14" s="4">
        <f>SUM(AM5:AM13)</f>
        <v>0</v>
      </c>
      <c r="AN14" s="4">
        <f>SUM(AN5:AN13)</f>
        <v>0</v>
      </c>
      <c r="AO14" s="4">
        <f>SUM(AO5:AO13)</f>
        <v>0</v>
      </c>
    </row>
    <row r="15" spans="3:41" x14ac:dyDescent="0.2">
      <c r="C15" s="2" t="str">
        <f>IF('1. Fördermonat'!C54="fa",1,"")</f>
        <v/>
      </c>
      <c r="D15" s="2" t="str">
        <f>IF('1. Fördermonat'!C54="fdv",1,"")</f>
        <v/>
      </c>
      <c r="E15" s="2" t="str">
        <f>IF('1. Fördermonat'!C54="wv",1,"")</f>
        <v/>
      </c>
      <c r="F15" s="2" t="str">
        <f>IF('1. Fördermonat'!C54="ns",1,"")</f>
        <v/>
      </c>
      <c r="G15" s="2"/>
      <c r="H15" s="2"/>
      <c r="J15" s="2"/>
      <c r="K15" s="2"/>
      <c r="L15" s="2"/>
      <c r="M15" s="2"/>
      <c r="N15" s="2"/>
      <c r="O15" s="2"/>
      <c r="Q15" s="2"/>
      <c r="R15" s="2"/>
      <c r="S15" s="2"/>
      <c r="T15" s="2"/>
      <c r="U15" s="2"/>
      <c r="V15" s="2"/>
      <c r="X15" s="2"/>
      <c r="Y15" s="2"/>
      <c r="Z15" s="2"/>
      <c r="AA15" s="2"/>
      <c r="AB15" s="2"/>
      <c r="AC15" s="2"/>
      <c r="AE15" s="2"/>
      <c r="AF15" s="2"/>
      <c r="AG15" s="2"/>
      <c r="AH15" s="2"/>
      <c r="AI15" s="2"/>
      <c r="AJ15" s="2"/>
      <c r="AL15" s="2"/>
      <c r="AM15" s="2"/>
      <c r="AN15" s="2"/>
      <c r="AO15" s="2"/>
    </row>
    <row r="17" spans="2:41" ht="24" x14ac:dyDescent="0.2">
      <c r="C17" s="5" t="s">
        <v>21</v>
      </c>
      <c r="D17" s="5" t="s">
        <v>23</v>
      </c>
      <c r="E17" s="5" t="s">
        <v>95</v>
      </c>
      <c r="F17" s="5" t="s">
        <v>25</v>
      </c>
      <c r="G17" s="8"/>
      <c r="H17" s="8"/>
      <c r="J17" s="5" t="s">
        <v>21</v>
      </c>
      <c r="K17" s="5" t="s">
        <v>23</v>
      </c>
      <c r="L17" s="5" t="s">
        <v>95</v>
      </c>
      <c r="M17" s="5" t="s">
        <v>25</v>
      </c>
      <c r="N17" s="8"/>
      <c r="O17" s="8"/>
      <c r="Q17" s="5" t="s">
        <v>21</v>
      </c>
      <c r="R17" s="5" t="s">
        <v>23</v>
      </c>
      <c r="S17" s="5" t="s">
        <v>95</v>
      </c>
      <c r="T17" s="5" t="s">
        <v>25</v>
      </c>
      <c r="U17" s="8"/>
      <c r="V17" s="8"/>
      <c r="X17" s="5" t="s">
        <v>21</v>
      </c>
      <c r="Y17" s="5" t="s">
        <v>23</v>
      </c>
      <c r="Z17" s="5" t="s">
        <v>95</v>
      </c>
      <c r="AA17" s="5" t="s">
        <v>25</v>
      </c>
      <c r="AB17" s="8"/>
      <c r="AC17" s="8"/>
      <c r="AE17" s="5" t="s">
        <v>21</v>
      </c>
      <c r="AF17" s="5" t="s">
        <v>23</v>
      </c>
      <c r="AG17" s="5" t="s">
        <v>95</v>
      </c>
      <c r="AH17" s="5" t="s">
        <v>25</v>
      </c>
      <c r="AI17" s="8"/>
      <c r="AJ17" s="8"/>
      <c r="AL17" s="5" t="s">
        <v>21</v>
      </c>
      <c r="AM17" s="5" t="s">
        <v>23</v>
      </c>
      <c r="AN17" s="5" t="s">
        <v>95</v>
      </c>
      <c r="AO17" s="5" t="s">
        <v>25</v>
      </c>
    </row>
    <row r="18" spans="2:41" x14ac:dyDescent="0.2">
      <c r="C18" s="3" t="str">
        <f>IF('1. Fördermonat'!C61="fa",1,"")</f>
        <v/>
      </c>
      <c r="D18" s="3" t="str">
        <f>IF('1. Fördermonat'!C61="fdv",1,"")</f>
        <v/>
      </c>
      <c r="E18" s="3" t="str">
        <f>IF('1. Fördermonat'!C61="wv",1,"")</f>
        <v/>
      </c>
      <c r="F18" s="3" t="str">
        <f>IF('1. Fördermonat'!C61="ns",1,"")</f>
        <v/>
      </c>
      <c r="G18" s="2"/>
      <c r="H18" s="2"/>
      <c r="J18" s="3" t="str">
        <f>IF('2. Fördermonat'!C61="fa",1,"")</f>
        <v/>
      </c>
      <c r="K18" s="3" t="str">
        <f>IF('2. Fördermonat'!C61="fdv",1,"")</f>
        <v/>
      </c>
      <c r="L18" s="3" t="str">
        <f>IF('2. Fördermonat'!C61="wv",1,"")</f>
        <v/>
      </c>
      <c r="M18" s="3" t="str">
        <f>IF('2. Fördermonat'!C61="ns",1,"")</f>
        <v/>
      </c>
      <c r="N18" s="2"/>
      <c r="O18" s="2"/>
      <c r="Q18" s="3" t="str">
        <f>IF('3. Fördermonat'!C61="fa",1,"")</f>
        <v/>
      </c>
      <c r="R18" s="3" t="str">
        <f>IF('3. Fördermonat'!C61="fdv",1,"")</f>
        <v/>
      </c>
      <c r="S18" s="3" t="str">
        <f>IF('3. Fördermonat'!C61="wv",1,"")</f>
        <v/>
      </c>
      <c r="T18" s="3" t="str">
        <f>IF('3. Fördermonat'!C61="ns",1,"")</f>
        <v/>
      </c>
      <c r="U18" s="2"/>
      <c r="V18" s="2"/>
      <c r="X18" s="3" t="str">
        <f>IF('4. Fördermonat'!C61="fa",1,"")</f>
        <v/>
      </c>
      <c r="Y18" s="3" t="str">
        <f>IF('4. Fördermonat'!C61="fdv",1,"")</f>
        <v/>
      </c>
      <c r="Z18" s="3" t="str">
        <f>IF('4. Fördermonat'!C61="wv",1,"")</f>
        <v/>
      </c>
      <c r="AA18" s="3" t="str">
        <f>IF('4. Fördermonat'!C61="ns",1,"")</f>
        <v/>
      </c>
      <c r="AB18" s="2"/>
      <c r="AC18" s="2"/>
      <c r="AE18" s="3" t="str">
        <f>IF('5. Fördermonat'!C61="fa",1,"")</f>
        <v/>
      </c>
      <c r="AF18" s="3" t="str">
        <f>IF('5. Fördermonat'!C61="fdv",1,"")</f>
        <v/>
      </c>
      <c r="AG18" s="3" t="str">
        <f>IF('5. Fördermonat'!C61="wv",1,"")</f>
        <v/>
      </c>
      <c r="AH18" s="3" t="str">
        <f>IF('5. Fördermonat'!C61="ns",1,"")</f>
        <v/>
      </c>
      <c r="AI18" s="2"/>
      <c r="AJ18" s="2"/>
      <c r="AL18" s="3" t="str">
        <f>IF('6. Fördermonat'!C61="fa",1,"")</f>
        <v/>
      </c>
      <c r="AM18" s="3" t="str">
        <f>IF('6. Fördermonat'!C61="fdv",1,"")</f>
        <v/>
      </c>
      <c r="AN18" s="3" t="str">
        <f>IF('6. Fördermonat'!C61="wv",1,"")</f>
        <v/>
      </c>
      <c r="AO18" s="3" t="str">
        <f>IF('6. Fördermonat'!C61="ns",1,"")</f>
        <v/>
      </c>
    </row>
    <row r="19" spans="2:41" x14ac:dyDescent="0.2">
      <c r="C19" s="3" t="str">
        <f>IF('1. Fördermonat'!C62="fa",1,"")</f>
        <v/>
      </c>
      <c r="D19" s="3" t="str">
        <f>IF('1. Fördermonat'!C62="fdv",1,"")</f>
        <v/>
      </c>
      <c r="E19" s="3" t="str">
        <f>IF('1. Fördermonat'!C62="wv",1,"")</f>
        <v/>
      </c>
      <c r="F19" s="3" t="str">
        <f>IF('1. Fördermonat'!C62="ns",1,"")</f>
        <v/>
      </c>
      <c r="G19" s="2"/>
      <c r="H19" s="2"/>
      <c r="J19" s="3" t="str">
        <f>IF('2. Fördermonat'!C62="fa",1,"")</f>
        <v/>
      </c>
      <c r="K19" s="3" t="str">
        <f>IF('2. Fördermonat'!C62="fdv",1,"")</f>
        <v/>
      </c>
      <c r="L19" s="3" t="str">
        <f>IF('2. Fördermonat'!C62="wv",1,"")</f>
        <v/>
      </c>
      <c r="M19" s="3" t="str">
        <f>IF('2. Fördermonat'!C62="ns",1,"")</f>
        <v/>
      </c>
      <c r="N19" s="2"/>
      <c r="O19" s="2"/>
      <c r="Q19" s="3" t="str">
        <f>IF('3. Fördermonat'!C62="fa",1,"")</f>
        <v/>
      </c>
      <c r="R19" s="3" t="str">
        <f>IF('3. Fördermonat'!C62="fdv",1,"")</f>
        <v/>
      </c>
      <c r="S19" s="3" t="str">
        <f>IF('3. Fördermonat'!C62="wv",1,"")</f>
        <v/>
      </c>
      <c r="T19" s="3" t="str">
        <f>IF('3. Fördermonat'!C62="ns",1,"")</f>
        <v/>
      </c>
      <c r="U19" s="2"/>
      <c r="V19" s="2"/>
      <c r="X19" s="3" t="str">
        <f>IF('4. Fördermonat'!C62="fa",1,"")</f>
        <v/>
      </c>
      <c r="Y19" s="3" t="str">
        <f>IF('4. Fördermonat'!C62="fdv",1,"")</f>
        <v/>
      </c>
      <c r="Z19" s="3" t="str">
        <f>IF('4. Fördermonat'!C62="wv",1,"")</f>
        <v/>
      </c>
      <c r="AA19" s="3" t="str">
        <f>IF('4. Fördermonat'!C62="ns",1,"")</f>
        <v/>
      </c>
      <c r="AB19" s="2"/>
      <c r="AC19" s="2"/>
      <c r="AE19" s="3" t="str">
        <f>IF('5. Fördermonat'!C62="fa",1,"")</f>
        <v/>
      </c>
      <c r="AF19" s="3" t="str">
        <f>IF('5. Fördermonat'!C62="fdv",1,"")</f>
        <v/>
      </c>
      <c r="AG19" s="3" t="str">
        <f>IF('5. Fördermonat'!C62="wv",1,"")</f>
        <v/>
      </c>
      <c r="AH19" s="3" t="str">
        <f>IF('5. Fördermonat'!C62="ns",1,"")</f>
        <v/>
      </c>
      <c r="AI19" s="2"/>
      <c r="AJ19" s="2"/>
      <c r="AL19" s="3" t="str">
        <f>IF('6. Fördermonat'!C62="fa",1,"")</f>
        <v/>
      </c>
      <c r="AM19" s="3" t="str">
        <f>IF('6. Fördermonat'!C62="fdv",1,"")</f>
        <v/>
      </c>
      <c r="AN19" s="3" t="str">
        <f>IF('6. Fördermonat'!C62="wv",1,"")</f>
        <v/>
      </c>
      <c r="AO19" s="3" t="str">
        <f>IF('6. Fördermonat'!C62="ns",1,"")</f>
        <v/>
      </c>
    </row>
    <row r="20" spans="2:41" x14ac:dyDescent="0.2">
      <c r="C20" s="3" t="str">
        <f>IF('1. Fördermonat'!C63="fa",1,"")</f>
        <v/>
      </c>
      <c r="D20" s="3" t="str">
        <f>IF('1. Fördermonat'!C63="fdv",1,"")</f>
        <v/>
      </c>
      <c r="E20" s="3" t="str">
        <f>IF('1. Fördermonat'!C63="wv",1,"")</f>
        <v/>
      </c>
      <c r="F20" s="3" t="str">
        <f>IF('1. Fördermonat'!C63="ns",1,"")</f>
        <v/>
      </c>
      <c r="G20" s="2"/>
      <c r="H20" s="2"/>
      <c r="J20" s="3" t="str">
        <f>IF('2. Fördermonat'!C63="fa",1,"")</f>
        <v/>
      </c>
      <c r="K20" s="3" t="str">
        <f>IF('2. Fördermonat'!C63="fdv",1,"")</f>
        <v/>
      </c>
      <c r="L20" s="3" t="str">
        <f>IF('2. Fördermonat'!C63="wv",1,"")</f>
        <v/>
      </c>
      <c r="M20" s="3" t="str">
        <f>IF('2. Fördermonat'!C63="ns",1,"")</f>
        <v/>
      </c>
      <c r="N20" s="2"/>
      <c r="O20" s="2"/>
      <c r="Q20" s="3" t="str">
        <f>IF('3. Fördermonat'!C63="fa",1,"")</f>
        <v/>
      </c>
      <c r="R20" s="3" t="str">
        <f>IF('3. Fördermonat'!C63="fdv",1,"")</f>
        <v/>
      </c>
      <c r="S20" s="3" t="str">
        <f>IF('3. Fördermonat'!C63="wv",1,"")</f>
        <v/>
      </c>
      <c r="T20" s="3" t="str">
        <f>IF('3. Fördermonat'!C63="ns",1,"")</f>
        <v/>
      </c>
      <c r="U20" s="2"/>
      <c r="V20" s="2"/>
      <c r="X20" s="3" t="str">
        <f>IF('4. Fördermonat'!C63="fa",1,"")</f>
        <v/>
      </c>
      <c r="Y20" s="3" t="str">
        <f>IF('4. Fördermonat'!C63="fdv",1,"")</f>
        <v/>
      </c>
      <c r="Z20" s="3" t="str">
        <f>IF('4. Fördermonat'!C63="wv",1,"")</f>
        <v/>
      </c>
      <c r="AA20" s="3" t="str">
        <f>IF('4. Fördermonat'!C63="ns",1,"")</f>
        <v/>
      </c>
      <c r="AB20" s="2"/>
      <c r="AC20" s="2"/>
      <c r="AE20" s="3" t="str">
        <f>IF('5. Fördermonat'!C63="fa",1,"")</f>
        <v/>
      </c>
      <c r="AF20" s="3" t="str">
        <f>IF('5. Fördermonat'!C63="fdv",1,"")</f>
        <v/>
      </c>
      <c r="AG20" s="3" t="str">
        <f>IF('5. Fördermonat'!C63="wv",1,"")</f>
        <v/>
      </c>
      <c r="AH20" s="3" t="str">
        <f>IF('5. Fördermonat'!C63="ns",1,"")</f>
        <v/>
      </c>
      <c r="AI20" s="2"/>
      <c r="AJ20" s="2"/>
      <c r="AL20" s="3" t="str">
        <f>IF('6. Fördermonat'!C63="fa",1,"")</f>
        <v/>
      </c>
      <c r="AM20" s="3" t="str">
        <f>IF('6. Fördermonat'!C63="fdv",1,"")</f>
        <v/>
      </c>
      <c r="AN20" s="3" t="str">
        <f>IF('6. Fördermonat'!C63="wv",1,"")</f>
        <v/>
      </c>
      <c r="AO20" s="3" t="str">
        <f>IF('6. Fördermonat'!C63="ns",1,"")</f>
        <v/>
      </c>
    </row>
    <row r="21" spans="2:41" x14ac:dyDescent="0.2">
      <c r="C21" s="4">
        <f>SUM(C18:C20)</f>
        <v>0</v>
      </c>
      <c r="D21" s="4">
        <f>SUM(D18:D20)</f>
        <v>0</v>
      </c>
      <c r="E21" s="4">
        <f>SUM(E18:E20)</f>
        <v>0</v>
      </c>
      <c r="F21" s="4">
        <f>SUM(F18:F20)</f>
        <v>0</v>
      </c>
      <c r="G21" s="4"/>
      <c r="H21" s="4"/>
      <c r="J21" s="4">
        <f>SUM(J18:J20)</f>
        <v>0</v>
      </c>
      <c r="K21" s="4">
        <f>SUM(K18:K20)</f>
        <v>0</v>
      </c>
      <c r="L21" s="4">
        <f>SUM(L18:L20)</f>
        <v>0</v>
      </c>
      <c r="M21" s="4">
        <f>SUM(M18:M20)</f>
        <v>0</v>
      </c>
      <c r="N21" s="4"/>
      <c r="O21" s="4"/>
      <c r="Q21" s="4">
        <f>SUM(Q18:Q20)</f>
        <v>0</v>
      </c>
      <c r="R21" s="4">
        <f>SUM(R18:R20)</f>
        <v>0</v>
      </c>
      <c r="S21" s="4">
        <f>SUM(S18:S20)</f>
        <v>0</v>
      </c>
      <c r="T21" s="4">
        <f>SUM(T18:T20)</f>
        <v>0</v>
      </c>
      <c r="U21" s="4"/>
      <c r="V21" s="4"/>
      <c r="X21" s="4">
        <f>SUM(X18:X20)</f>
        <v>0</v>
      </c>
      <c r="Y21" s="4">
        <f>SUM(Y18:Y20)</f>
        <v>0</v>
      </c>
      <c r="Z21" s="4">
        <f>SUM(Z18:Z20)</f>
        <v>0</v>
      </c>
      <c r="AA21" s="4">
        <f>SUM(AA18:AA20)</f>
        <v>0</v>
      </c>
      <c r="AB21" s="4"/>
      <c r="AC21" s="4"/>
      <c r="AE21" s="4">
        <f>SUM(AE18:AE20)</f>
        <v>0</v>
      </c>
      <c r="AF21" s="4">
        <f>SUM(AF18:AF20)</f>
        <v>0</v>
      </c>
      <c r="AG21" s="4">
        <f>SUM(AG18:AG20)</f>
        <v>0</v>
      </c>
      <c r="AH21" s="4">
        <f>SUM(AH18:AH20)</f>
        <v>0</v>
      </c>
      <c r="AI21" s="4"/>
      <c r="AJ21" s="4"/>
      <c r="AL21" s="4">
        <f>SUM(AL18:AL20)</f>
        <v>0</v>
      </c>
      <c r="AM21" s="4">
        <f>SUM(AM18:AM20)</f>
        <v>0</v>
      </c>
      <c r="AN21" s="4">
        <f>SUM(AN18:AN20)</f>
        <v>0</v>
      </c>
      <c r="AO21" s="4">
        <f>SUM(AO18:AO20)</f>
        <v>0</v>
      </c>
    </row>
    <row r="22" spans="2:41" x14ac:dyDescent="0.2">
      <c r="C22" s="2"/>
      <c r="D22" s="2"/>
      <c r="E22" s="2"/>
      <c r="F22" s="2"/>
      <c r="G22" s="2"/>
      <c r="H22" s="2"/>
    </row>
    <row r="23" spans="2:41" x14ac:dyDescent="0.2">
      <c r="C23" s="2"/>
      <c r="D23" s="2"/>
      <c r="E23" s="2"/>
      <c r="F23" s="2"/>
      <c r="G23" s="2"/>
      <c r="H23" s="2"/>
    </row>
    <row r="24" spans="2:41" x14ac:dyDescent="0.2">
      <c r="C24" s="2"/>
      <c r="D24" s="2"/>
      <c r="E24" s="2"/>
      <c r="F24" s="2"/>
      <c r="G24" s="2"/>
      <c r="H24" s="2"/>
    </row>
    <row r="25" spans="2:41" x14ac:dyDescent="0.2">
      <c r="C25" s="6" t="s">
        <v>67</v>
      </c>
      <c r="D25" s="2"/>
      <c r="E25" s="2"/>
      <c r="F25" s="2"/>
      <c r="G25" s="2"/>
      <c r="H25" s="2"/>
    </row>
    <row r="26" spans="2:41" x14ac:dyDescent="0.2">
      <c r="C26" s="2"/>
      <c r="D26" s="2"/>
      <c r="E26" s="2"/>
      <c r="F26" s="2"/>
      <c r="G26" s="2"/>
      <c r="H26" s="2"/>
    </row>
    <row r="27" spans="2:41" ht="24" x14ac:dyDescent="0.2">
      <c r="B27" s="1" t="s">
        <v>68</v>
      </c>
      <c r="C27" s="5" t="s">
        <v>21</v>
      </c>
      <c r="D27" s="5" t="s">
        <v>23</v>
      </c>
      <c r="E27" s="5" t="s">
        <v>95</v>
      </c>
      <c r="F27" s="5" t="s">
        <v>25</v>
      </c>
      <c r="G27" s="8"/>
      <c r="H27" s="8"/>
    </row>
    <row r="28" spans="2:41" x14ac:dyDescent="0.2">
      <c r="C28" s="2">
        <f>C14+J14+Q14+X14+AE14+AL14</f>
        <v>0</v>
      </c>
      <c r="D28" s="2">
        <f>D14+K14+R14+Y14+AF14+AM14</f>
        <v>0</v>
      </c>
      <c r="E28" s="2">
        <f>E14+L14+S14+Z14+AG14+AN14</f>
        <v>0</v>
      </c>
      <c r="F28" s="2">
        <f>F14+M14+T14+AA14+AH14+AO14</f>
        <v>0</v>
      </c>
      <c r="G28" s="2"/>
      <c r="H28" s="2"/>
    </row>
    <row r="29" spans="2:41" x14ac:dyDescent="0.2">
      <c r="C29" s="7">
        <f>C28/6</f>
        <v>0</v>
      </c>
      <c r="D29" s="7">
        <f>D28/6</f>
        <v>0</v>
      </c>
      <c r="E29" s="7">
        <f>E28/6</f>
        <v>0</v>
      </c>
      <c r="F29" s="7">
        <f>F28/6</f>
        <v>0</v>
      </c>
      <c r="G29" s="7"/>
      <c r="H29" s="7"/>
    </row>
    <row r="31" spans="2:41" x14ac:dyDescent="0.2">
      <c r="B31" s="1" t="s">
        <v>69</v>
      </c>
    </row>
    <row r="32" spans="2:41" ht="24" x14ac:dyDescent="0.2">
      <c r="C32" s="5" t="s">
        <v>21</v>
      </c>
      <c r="D32" s="5" t="s">
        <v>23</v>
      </c>
      <c r="E32" s="5" t="s">
        <v>95</v>
      </c>
      <c r="F32" s="5" t="s">
        <v>25</v>
      </c>
      <c r="G32" s="8"/>
      <c r="H32" s="8"/>
    </row>
    <row r="33" spans="3:8" x14ac:dyDescent="0.2">
      <c r="C33" s="7">
        <f>C21+J21+Q21+X21+AE21+AL21</f>
        <v>0</v>
      </c>
      <c r="D33" s="7">
        <f>D21+K21+R21+Y21+AF21+AM21</f>
        <v>0</v>
      </c>
      <c r="E33" s="7">
        <f>E21+L21+S21+Z21+AG21+AN21</f>
        <v>0</v>
      </c>
      <c r="F33" s="7">
        <f>F21+M21+T21+AA21+AH21+AO21</f>
        <v>0</v>
      </c>
      <c r="G33" s="7"/>
      <c r="H33" s="7"/>
    </row>
    <row r="34" spans="3:8" x14ac:dyDescent="0.2">
      <c r="C34" s="7">
        <f>C33/6</f>
        <v>0</v>
      </c>
      <c r="D34" s="7">
        <f>D33/6</f>
        <v>0</v>
      </c>
      <c r="E34" s="7">
        <f>E33/6</f>
        <v>0</v>
      </c>
      <c r="F34" s="7">
        <f>F33/6</f>
        <v>0</v>
      </c>
      <c r="G34" s="7"/>
      <c r="H34" s="7"/>
    </row>
  </sheetData>
  <sheetProtection password="CDDC" sheet="1" objects="1" scenarios="1"/>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B6" sqref="B6"/>
    </sheetView>
  </sheetViews>
  <sheetFormatPr baseColWidth="10" defaultRowHeight="12.75" x14ac:dyDescent="0.2"/>
  <cols>
    <col min="2" max="2" width="31.140625" customWidth="1"/>
    <col min="5" max="5" width="11.42578125" style="13"/>
  </cols>
  <sheetData>
    <row r="1" spans="1:5" x14ac:dyDescent="0.2">
      <c r="A1" s="1"/>
    </row>
    <row r="2" spans="1:5" x14ac:dyDescent="0.2">
      <c r="A2" s="1"/>
    </row>
    <row r="3" spans="1:5" x14ac:dyDescent="0.2">
      <c r="A3" s="1"/>
    </row>
    <row r="5" spans="1:5" ht="19.5" customHeight="1" x14ac:dyDescent="0.2">
      <c r="B5" s="11" t="s">
        <v>60</v>
      </c>
      <c r="E5" s="11" t="s">
        <v>83</v>
      </c>
    </row>
    <row r="6" spans="1:5" ht="19.5" customHeight="1" x14ac:dyDescent="0.2">
      <c r="B6" s="12"/>
      <c r="E6" s="12" t="s">
        <v>21</v>
      </c>
    </row>
    <row r="7" spans="1:5" ht="19.5" customHeight="1" x14ac:dyDescent="0.2">
      <c r="B7" s="12" t="s">
        <v>32</v>
      </c>
      <c r="E7" s="12" t="s">
        <v>23</v>
      </c>
    </row>
    <row r="8" spans="1:5" ht="19.5" customHeight="1" x14ac:dyDescent="0.2">
      <c r="B8" s="12" t="s">
        <v>74</v>
      </c>
      <c r="E8" s="12" t="s">
        <v>95</v>
      </c>
    </row>
    <row r="9" spans="1:5" ht="19.5" customHeight="1" x14ac:dyDescent="0.2">
      <c r="B9" s="12" t="s">
        <v>75</v>
      </c>
      <c r="E9" s="12" t="s">
        <v>25</v>
      </c>
    </row>
    <row r="10" spans="1:5" ht="19.5" customHeight="1" x14ac:dyDescent="0.2">
      <c r="B10" s="12" t="s">
        <v>76</v>
      </c>
      <c r="E10" s="12" t="s">
        <v>72</v>
      </c>
    </row>
    <row r="11" spans="1:5" ht="19.5" customHeight="1" x14ac:dyDescent="0.2">
      <c r="B11" s="12" t="s">
        <v>107</v>
      </c>
      <c r="E11" s="14"/>
    </row>
    <row r="12" spans="1:5" ht="19.5" customHeight="1" x14ac:dyDescent="0.2">
      <c r="B12" s="12" t="s">
        <v>77</v>
      </c>
    </row>
    <row r="13" spans="1:5" ht="19.5" customHeight="1" x14ac:dyDescent="0.2">
      <c r="B13" s="12" t="s">
        <v>78</v>
      </c>
      <c r="E13" s="11" t="s">
        <v>84</v>
      </c>
    </row>
    <row r="14" spans="1:5" ht="19.5" customHeight="1" x14ac:dyDescent="0.2">
      <c r="B14" s="12" t="s">
        <v>79</v>
      </c>
      <c r="E14" s="12" t="s">
        <v>47</v>
      </c>
    </row>
    <row r="15" spans="1:5" ht="19.5" customHeight="1" x14ac:dyDescent="0.2">
      <c r="B15" s="12" t="s">
        <v>80</v>
      </c>
      <c r="E15" s="12" t="s">
        <v>49</v>
      </c>
    </row>
    <row r="16" spans="1:5" ht="19.5" customHeight="1" x14ac:dyDescent="0.2">
      <c r="B16" s="12" t="s">
        <v>81</v>
      </c>
      <c r="E16" s="12" t="s">
        <v>48</v>
      </c>
    </row>
    <row r="17" spans="2:2" ht="19.5" customHeight="1" x14ac:dyDescent="0.2">
      <c r="B17" s="12" t="s">
        <v>82</v>
      </c>
    </row>
    <row r="18" spans="2:2" ht="19.5" customHeight="1" x14ac:dyDescent="0.2"/>
    <row r="19" spans="2:2" ht="19.5" customHeight="1" x14ac:dyDescent="0.2"/>
    <row r="20" spans="2:2" ht="19.5" customHeight="1" x14ac:dyDescent="0.2"/>
    <row r="21" spans="2:2" ht="19.5" customHeight="1" x14ac:dyDescent="0.2"/>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T155"/>
  <sheetViews>
    <sheetView showGridLines="0" zoomScaleNormal="100" zoomScaleSheetLayoutView="115" workbookViewId="0">
      <selection activeCell="B14" sqref="B14:E14"/>
    </sheetView>
  </sheetViews>
  <sheetFormatPr baseColWidth="10" defaultColWidth="11.42578125" defaultRowHeight="15" x14ac:dyDescent="0.2"/>
  <cols>
    <col min="1" max="1" width="19.85546875" style="23" customWidth="1"/>
    <col min="2" max="2" width="28.5703125" style="23" customWidth="1"/>
    <col min="3" max="3" width="17.7109375" style="23" customWidth="1"/>
    <col min="4" max="4" width="17.42578125" style="23" customWidth="1"/>
    <col min="5" max="5" width="15.5703125" style="23" customWidth="1"/>
    <col min="6" max="6" width="4.42578125" style="23" customWidth="1"/>
    <col min="7" max="16384" width="11.42578125" style="23"/>
  </cols>
  <sheetData>
    <row r="1" spans="1:7" ht="14.45" customHeight="1" x14ac:dyDescent="0.2">
      <c r="A1" s="129" t="s">
        <v>7</v>
      </c>
      <c r="C1" s="129"/>
      <c r="D1" s="129"/>
      <c r="E1" s="129"/>
      <c r="F1" s="129"/>
      <c r="G1" s="129"/>
    </row>
    <row r="2" spans="1:7" x14ac:dyDescent="0.2">
      <c r="A2" s="23" t="s">
        <v>142</v>
      </c>
    </row>
    <row r="3" spans="1:7" s="24" customFormat="1" ht="18" x14ac:dyDescent="0.2">
      <c r="A3" s="23" t="s">
        <v>128</v>
      </c>
      <c r="B3" s="23"/>
      <c r="C3" s="23"/>
      <c r="D3" s="23"/>
      <c r="E3" s="23"/>
    </row>
    <row r="4" spans="1:7" s="24" customFormat="1" ht="18" x14ac:dyDescent="0.2">
      <c r="A4" s="23" t="s">
        <v>129</v>
      </c>
      <c r="B4" s="23"/>
      <c r="C4" s="23"/>
      <c r="D4" s="23"/>
      <c r="E4" s="23"/>
    </row>
    <row r="5" spans="1:7" s="24" customFormat="1" ht="16.5" customHeight="1" x14ac:dyDescent="0.2">
      <c r="A5" s="23" t="s">
        <v>0</v>
      </c>
      <c r="E5" s="23"/>
    </row>
    <row r="6" spans="1:7" s="24" customFormat="1" ht="16.5" customHeight="1" x14ac:dyDescent="0.2">
      <c r="A6" s="23" t="s">
        <v>1</v>
      </c>
      <c r="B6" s="25"/>
      <c r="C6" s="306"/>
      <c r="D6" s="306"/>
    </row>
    <row r="7" spans="1:7" s="122" customFormat="1" ht="39" customHeight="1" x14ac:dyDescent="0.3">
      <c r="A7" s="253"/>
      <c r="B7" s="254" t="s">
        <v>155</v>
      </c>
      <c r="C7" s="214" t="s">
        <v>156</v>
      </c>
      <c r="D7" s="255"/>
      <c r="E7" s="255"/>
      <c r="F7" s="255"/>
      <c r="G7" s="255"/>
    </row>
    <row r="8" spans="1:7" ht="22.5" customHeight="1" x14ac:dyDescent="0.2">
      <c r="A8" s="320" t="s">
        <v>63</v>
      </c>
      <c r="B8" s="320"/>
      <c r="C8" s="320"/>
      <c r="D8" s="320"/>
      <c r="E8" s="320"/>
    </row>
    <row r="9" spans="1:7" ht="22.5" customHeight="1" x14ac:dyDescent="0.2">
      <c r="A9" s="321" t="s">
        <v>26</v>
      </c>
      <c r="B9" s="321"/>
      <c r="C9" s="321"/>
      <c r="D9" s="321"/>
      <c r="E9" s="321"/>
    </row>
    <row r="10" spans="1:7" ht="15.75" customHeight="1" x14ac:dyDescent="0.2">
      <c r="A10" s="26" t="s">
        <v>158</v>
      </c>
      <c r="B10" s="27"/>
      <c r="C10" s="27"/>
      <c r="D10" s="27"/>
    </row>
    <row r="11" spans="1:7" ht="34.5" customHeight="1" x14ac:dyDescent="0.2">
      <c r="A11" s="27"/>
      <c r="B11" s="322" t="s">
        <v>12</v>
      </c>
      <c r="C11" s="322"/>
      <c r="D11" s="323"/>
      <c r="E11" s="28">
        <f>E100</f>
        <v>0</v>
      </c>
      <c r="F11" s="128"/>
    </row>
    <row r="12" spans="1:7" ht="4.5" customHeight="1" x14ac:dyDescent="0.2">
      <c r="A12" s="29"/>
      <c r="B12" s="29"/>
      <c r="C12" s="29"/>
      <c r="D12" s="30"/>
      <c r="E12" s="31"/>
    </row>
    <row r="13" spans="1:7" ht="37.5" customHeight="1" x14ac:dyDescent="0.2">
      <c r="A13" s="326"/>
      <c r="B13" s="326"/>
      <c r="C13" s="326"/>
      <c r="D13" s="326"/>
      <c r="E13" s="326"/>
    </row>
    <row r="14" spans="1:7" ht="31.5" customHeight="1" x14ac:dyDescent="0.2">
      <c r="A14" s="32" t="s">
        <v>17</v>
      </c>
      <c r="B14" s="327"/>
      <c r="C14" s="328"/>
      <c r="D14" s="328"/>
      <c r="E14" s="329"/>
    </row>
    <row r="15" spans="1:7" ht="6.75" customHeight="1" x14ac:dyDescent="0.2">
      <c r="A15" s="33"/>
      <c r="B15" s="34"/>
      <c r="C15" s="34"/>
      <c r="D15" s="33"/>
      <c r="E15" s="35"/>
    </row>
    <row r="16" spans="1:7" ht="28.5" customHeight="1" x14ac:dyDescent="0.2">
      <c r="A16" s="36" t="s">
        <v>8</v>
      </c>
      <c r="B16" s="217">
        <f>ÜBERSICHTSBLATT!B16</f>
        <v>0</v>
      </c>
      <c r="C16" s="38" t="s">
        <v>11</v>
      </c>
      <c r="D16" s="324">
        <f>ÜBERSICHTSBLATT!D16</f>
        <v>0</v>
      </c>
      <c r="E16" s="325"/>
    </row>
    <row r="17" spans="1:7" ht="28.5" customHeight="1" x14ac:dyDescent="0.2">
      <c r="A17" s="39" t="s">
        <v>159</v>
      </c>
      <c r="B17" s="215">
        <f>ÜBERSICHTSBLATT!B17</f>
        <v>0</v>
      </c>
      <c r="C17" s="41" t="s">
        <v>15</v>
      </c>
      <c r="D17" s="333">
        <f>ÜBERSICHTSBLATT!D17</f>
        <v>0</v>
      </c>
      <c r="E17" s="334"/>
    </row>
    <row r="18" spans="1:7" ht="32.450000000000003" customHeight="1" x14ac:dyDescent="0.2">
      <c r="A18" s="42" t="s">
        <v>130</v>
      </c>
      <c r="B18" s="218">
        <f>ÜBERSICHTSBLATT!B18</f>
        <v>0</v>
      </c>
      <c r="C18" s="43" t="s">
        <v>28</v>
      </c>
      <c r="D18" s="339"/>
      <c r="E18" s="340"/>
    </row>
    <row r="19" spans="1:7" s="30" customFormat="1" ht="10.5" customHeight="1" x14ac:dyDescent="0.2">
      <c r="A19" s="44"/>
      <c r="B19" s="233"/>
      <c r="C19" s="44"/>
      <c r="D19" s="234"/>
      <c r="E19" s="234"/>
    </row>
    <row r="20" spans="1:7" s="45" customFormat="1" ht="84" customHeight="1" x14ac:dyDescent="0.2">
      <c r="A20" s="330" t="s">
        <v>152</v>
      </c>
      <c r="B20" s="330"/>
      <c r="C20" s="330"/>
      <c r="D20" s="330"/>
      <c r="E20" s="330"/>
    </row>
    <row r="21" spans="1:7" ht="15" customHeight="1" x14ac:dyDescent="0.2">
      <c r="A21" s="46"/>
      <c r="B21" s="46"/>
      <c r="C21" s="46"/>
      <c r="D21" s="46"/>
      <c r="E21" s="46"/>
    </row>
    <row r="22" spans="1:7" s="34" customFormat="1" ht="15" customHeight="1" x14ac:dyDescent="0.2">
      <c r="A22" s="337"/>
      <c r="B22" s="337"/>
      <c r="C22" s="337"/>
      <c r="D22" s="337"/>
      <c r="E22" s="337"/>
    </row>
    <row r="23" spans="1:7" s="34" customFormat="1" ht="15" customHeight="1" x14ac:dyDescent="0.2">
      <c r="A23" s="337"/>
      <c r="B23" s="337"/>
      <c r="C23" s="337"/>
      <c r="D23" s="337"/>
      <c r="E23" s="337"/>
    </row>
    <row r="24" spans="1:7" s="34" customFormat="1" ht="57.75" customHeight="1" x14ac:dyDescent="0.2">
      <c r="A24" s="32" t="s">
        <v>143</v>
      </c>
      <c r="B24" s="47"/>
      <c r="C24" s="32" t="s">
        <v>38</v>
      </c>
      <c r="D24" s="335"/>
      <c r="E24" s="336"/>
    </row>
    <row r="25" spans="1:7" s="34" customFormat="1" ht="15" customHeight="1" x14ac:dyDescent="0.2">
      <c r="A25" s="331"/>
      <c r="B25" s="331"/>
      <c r="C25" s="331"/>
      <c r="D25" s="332"/>
      <c r="E25" s="332"/>
    </row>
    <row r="26" spans="1:7" s="34" customFormat="1" ht="15" customHeight="1" x14ac:dyDescent="0.2">
      <c r="A26" s="331"/>
      <c r="B26" s="331"/>
      <c r="C26" s="331"/>
      <c r="D26" s="332"/>
      <c r="E26" s="332"/>
    </row>
    <row r="27" spans="1:7" s="34" customFormat="1" ht="69" customHeight="1" x14ac:dyDescent="0.2">
      <c r="A27" s="338" t="s">
        <v>174</v>
      </c>
      <c r="B27" s="338"/>
      <c r="C27" s="338"/>
      <c r="D27" s="338"/>
      <c r="E27" s="338"/>
    </row>
    <row r="28" spans="1:7" s="34" customFormat="1" ht="15" customHeight="1" x14ac:dyDescent="0.2">
      <c r="A28" s="331"/>
      <c r="B28" s="331"/>
      <c r="C28" s="331"/>
      <c r="D28" s="332"/>
      <c r="E28" s="332"/>
    </row>
    <row r="29" spans="1:7" s="34" customFormat="1" ht="69" customHeight="1" x14ac:dyDescent="0.2">
      <c r="A29" s="370" t="s">
        <v>160</v>
      </c>
      <c r="B29" s="370"/>
      <c r="C29" s="370"/>
      <c r="D29" s="370"/>
      <c r="E29" s="370"/>
    </row>
    <row r="30" spans="1:7" s="235" customFormat="1" ht="15" customHeight="1" x14ac:dyDescent="0.2">
      <c r="A30" s="317"/>
      <c r="B30" s="317"/>
      <c r="C30" s="317"/>
      <c r="D30" s="317"/>
      <c r="E30" s="317"/>
    </row>
    <row r="31" spans="1:7" s="235" customFormat="1" ht="15" customHeight="1" x14ac:dyDescent="0.2">
      <c r="A31" s="317"/>
      <c r="B31" s="317"/>
      <c r="C31" s="317"/>
      <c r="D31" s="317"/>
      <c r="E31" s="317"/>
    </row>
    <row r="32" spans="1:7" s="129" customFormat="1" ht="9" customHeight="1" x14ac:dyDescent="0.2">
      <c r="A32" s="373"/>
      <c r="B32" s="373"/>
      <c r="C32" s="373"/>
      <c r="D32" s="373"/>
      <c r="E32" s="373"/>
      <c r="F32" s="373"/>
      <c r="G32" s="373"/>
    </row>
    <row r="33" spans="1:20" ht="21" customHeight="1" x14ac:dyDescent="0.2">
      <c r="A33" s="374" t="s">
        <v>13</v>
      </c>
      <c r="B33" s="374"/>
      <c r="C33" s="374"/>
      <c r="D33" s="374"/>
      <c r="E33" s="374"/>
      <c r="I33" s="129"/>
      <c r="J33" s="129"/>
      <c r="K33" s="129"/>
      <c r="L33" s="129"/>
      <c r="M33" s="129"/>
      <c r="N33" s="129"/>
      <c r="O33" s="129"/>
      <c r="P33" s="129"/>
      <c r="Q33" s="129"/>
      <c r="R33" s="129"/>
      <c r="S33" s="129"/>
      <c r="T33" s="129"/>
    </row>
    <row r="34" spans="1:20" s="30" customFormat="1" ht="9" customHeight="1" thickBot="1" x14ac:dyDescent="0.25">
      <c r="A34" s="51"/>
      <c r="B34" s="51"/>
      <c r="C34" s="51"/>
      <c r="D34" s="51"/>
      <c r="E34" s="51"/>
    </row>
    <row r="35" spans="1:20" s="55" customFormat="1" ht="30" x14ac:dyDescent="0.2">
      <c r="A35" s="354" t="s">
        <v>37</v>
      </c>
      <c r="B35" s="355"/>
      <c r="C35" s="52" t="s">
        <v>131</v>
      </c>
      <c r="D35" s="53" t="s">
        <v>34</v>
      </c>
      <c r="E35" s="54" t="s">
        <v>35</v>
      </c>
    </row>
    <row r="36" spans="1:20" s="30" customFormat="1" ht="21" customHeight="1" thickBot="1" x14ac:dyDescent="0.25">
      <c r="A36" s="344" t="s">
        <v>36</v>
      </c>
      <c r="B36" s="345"/>
      <c r="C36" s="56"/>
      <c r="D36" s="57"/>
      <c r="E36" s="58"/>
    </row>
    <row r="37" spans="1:20" s="30" customFormat="1" ht="15" customHeight="1" thickBot="1" x14ac:dyDescent="0.25">
      <c r="A37" s="51"/>
      <c r="B37" s="51"/>
      <c r="C37" s="51"/>
      <c r="D37" s="51"/>
      <c r="E37" s="51"/>
    </row>
    <row r="38" spans="1:20" s="30" customFormat="1" ht="21" customHeight="1" thickBot="1" x14ac:dyDescent="0.25">
      <c r="A38" s="349" t="s">
        <v>132</v>
      </c>
      <c r="B38" s="350"/>
      <c r="C38" s="350"/>
      <c r="D38" s="350"/>
      <c r="E38" s="351"/>
    </row>
    <row r="39" spans="1:20" s="30" customFormat="1" ht="33" customHeight="1" x14ac:dyDescent="0.2">
      <c r="A39" s="59" t="s">
        <v>145</v>
      </c>
      <c r="B39" s="60" t="s">
        <v>21</v>
      </c>
      <c r="C39" s="60" t="s">
        <v>23</v>
      </c>
      <c r="D39" s="60" t="s">
        <v>95</v>
      </c>
      <c r="E39" s="61" t="s">
        <v>25</v>
      </c>
    </row>
    <row r="40" spans="1:20" s="30" customFormat="1" ht="21" customHeight="1" x14ac:dyDescent="0.2">
      <c r="A40" s="219" t="s">
        <v>90</v>
      </c>
      <c r="B40" s="220">
        <f>DIENSTVERTRÄGE!C14</f>
        <v>0</v>
      </c>
      <c r="C40" s="220">
        <f>DIENSTVERTRÄGE!D14</f>
        <v>0</v>
      </c>
      <c r="D40" s="220">
        <f>DIENSTVERTRÄGE!E14</f>
        <v>0</v>
      </c>
      <c r="E40" s="221">
        <f>DIENSTVERTRÄGE!F14</f>
        <v>0</v>
      </c>
    </row>
    <row r="41" spans="1:20" s="30" customFormat="1" ht="21" customHeight="1" thickBot="1" x14ac:dyDescent="0.25">
      <c r="A41" s="222"/>
      <c r="B41" s="223"/>
      <c r="C41" s="223"/>
      <c r="D41" s="223" t="s">
        <v>72</v>
      </c>
      <c r="E41" s="224">
        <f>B53-SUM(B40:E40)</f>
        <v>0</v>
      </c>
    </row>
    <row r="42" spans="1:20" s="30" customFormat="1" ht="9" customHeight="1" thickBot="1" x14ac:dyDescent="0.25">
      <c r="A42" s="62"/>
      <c r="B42" s="62"/>
      <c r="C42" s="62"/>
      <c r="D42" s="62"/>
      <c r="E42" s="62"/>
    </row>
    <row r="43" spans="1:20" s="63" customFormat="1" ht="60" customHeight="1" x14ac:dyDescent="0.2">
      <c r="A43" s="354" t="s">
        <v>165</v>
      </c>
      <c r="B43" s="355"/>
      <c r="C43" s="52" t="s">
        <v>30</v>
      </c>
      <c r="D43" s="53" t="s">
        <v>10</v>
      </c>
      <c r="E43" s="54" t="s">
        <v>18</v>
      </c>
    </row>
    <row r="44" spans="1:20" ht="21" customHeight="1" x14ac:dyDescent="0.2">
      <c r="A44" s="371"/>
      <c r="B44" s="372"/>
      <c r="C44" s="64"/>
      <c r="D44" s="65"/>
      <c r="E44" s="66"/>
    </row>
    <row r="45" spans="1:20" ht="21" customHeight="1" x14ac:dyDescent="0.2">
      <c r="A45" s="352"/>
      <c r="B45" s="353"/>
      <c r="C45" s="64"/>
      <c r="D45" s="67"/>
      <c r="E45" s="68"/>
    </row>
    <row r="46" spans="1:20" ht="21" customHeight="1" x14ac:dyDescent="0.2">
      <c r="A46" s="352"/>
      <c r="B46" s="353"/>
      <c r="C46" s="64"/>
      <c r="D46" s="67"/>
      <c r="E46" s="68"/>
    </row>
    <row r="47" spans="1:20" ht="21" customHeight="1" x14ac:dyDescent="0.2">
      <c r="A47" s="352"/>
      <c r="B47" s="353"/>
      <c r="C47" s="64"/>
      <c r="D47" s="67"/>
      <c r="E47" s="68"/>
    </row>
    <row r="48" spans="1:20" ht="21" customHeight="1" x14ac:dyDescent="0.2">
      <c r="A48" s="352"/>
      <c r="B48" s="353"/>
      <c r="C48" s="64"/>
      <c r="D48" s="67"/>
      <c r="E48" s="68"/>
    </row>
    <row r="49" spans="1:5" ht="21" customHeight="1" x14ac:dyDescent="0.2">
      <c r="A49" s="352"/>
      <c r="B49" s="353"/>
      <c r="C49" s="64"/>
      <c r="D49" s="67"/>
      <c r="E49" s="68"/>
    </row>
    <row r="50" spans="1:5" ht="21" customHeight="1" x14ac:dyDescent="0.2">
      <c r="A50" s="371"/>
      <c r="B50" s="372"/>
      <c r="C50" s="64"/>
      <c r="D50" s="69"/>
      <c r="E50" s="68"/>
    </row>
    <row r="51" spans="1:5" ht="21" customHeight="1" x14ac:dyDescent="0.2">
      <c r="A51" s="371"/>
      <c r="B51" s="372"/>
      <c r="C51" s="64"/>
      <c r="D51" s="67"/>
      <c r="E51" s="68"/>
    </row>
    <row r="52" spans="1:5" ht="21" customHeight="1" x14ac:dyDescent="0.2">
      <c r="A52" s="371"/>
      <c r="B52" s="372"/>
      <c r="C52" s="64"/>
      <c r="D52" s="67"/>
      <c r="E52" s="68"/>
    </row>
    <row r="53" spans="1:5" ht="21" customHeight="1" thickBot="1" x14ac:dyDescent="0.25">
      <c r="A53" s="70" t="s">
        <v>133</v>
      </c>
      <c r="B53" s="71">
        <f>COUNTA(A44:B52)</f>
        <v>0</v>
      </c>
      <c r="C53" s="72" t="s">
        <v>2</v>
      </c>
      <c r="D53" s="71">
        <f>SUM(D44:D52)</f>
        <v>0</v>
      </c>
      <c r="E53" s="73">
        <f>SUM(E44:E52)</f>
        <v>0</v>
      </c>
    </row>
    <row r="54" spans="1:5" ht="15" customHeight="1" thickBot="1" x14ac:dyDescent="0.25">
      <c r="A54" s="44"/>
      <c r="B54" s="44"/>
      <c r="C54" s="74"/>
      <c r="D54" s="75"/>
      <c r="E54" s="76"/>
    </row>
    <row r="55" spans="1:5" ht="21" customHeight="1" thickBot="1" x14ac:dyDescent="0.25">
      <c r="A55" s="349" t="s">
        <v>50</v>
      </c>
      <c r="B55" s="350"/>
      <c r="C55" s="350"/>
      <c r="D55" s="350"/>
      <c r="E55" s="351"/>
    </row>
    <row r="56" spans="1:5" ht="30.75" customHeight="1" x14ac:dyDescent="0.2">
      <c r="A56" s="77" t="s">
        <v>145</v>
      </c>
      <c r="B56" s="78" t="s">
        <v>21</v>
      </c>
      <c r="C56" s="78" t="s">
        <v>23</v>
      </c>
      <c r="D56" s="78" t="s">
        <v>95</v>
      </c>
      <c r="E56" s="79" t="s">
        <v>25</v>
      </c>
    </row>
    <row r="57" spans="1:5" ht="21" customHeight="1" x14ac:dyDescent="0.2">
      <c r="A57" s="225" t="s">
        <v>94</v>
      </c>
      <c r="B57" s="226">
        <f>DIENSTVERTRÄGE!C21</f>
        <v>0</v>
      </c>
      <c r="C57" s="226">
        <f>DIENSTVERTRÄGE!D21</f>
        <v>0</v>
      </c>
      <c r="D57" s="226">
        <f>DIENSTVERTRÄGE!E21</f>
        <v>0</v>
      </c>
      <c r="E57" s="227">
        <f>DIENSTVERTRÄGE!F21</f>
        <v>0</v>
      </c>
    </row>
    <row r="58" spans="1:5" ht="21" customHeight="1" thickBot="1" x14ac:dyDescent="0.25">
      <c r="A58" s="222"/>
      <c r="B58" s="223" t="s">
        <v>72</v>
      </c>
      <c r="C58" s="228">
        <f>B64-SUM(B57:E57)</f>
        <v>0</v>
      </c>
      <c r="D58" s="223" t="s">
        <v>73</v>
      </c>
      <c r="E58" s="224">
        <f>B85</f>
        <v>0</v>
      </c>
    </row>
    <row r="59" spans="1:5" ht="9" customHeight="1" thickBot="1" x14ac:dyDescent="0.25">
      <c r="A59" s="62"/>
      <c r="B59" s="62"/>
      <c r="C59" s="62"/>
      <c r="D59" s="62"/>
      <c r="E59" s="62"/>
    </row>
    <row r="60" spans="1:5" ht="60" customHeight="1" x14ac:dyDescent="0.2">
      <c r="A60" s="354" t="s">
        <v>166</v>
      </c>
      <c r="B60" s="355"/>
      <c r="C60" s="52" t="s">
        <v>30</v>
      </c>
      <c r="D60" s="53" t="s">
        <v>10</v>
      </c>
      <c r="E60" s="54" t="s">
        <v>19</v>
      </c>
    </row>
    <row r="61" spans="1:5" ht="21" customHeight="1" x14ac:dyDescent="0.2">
      <c r="A61" s="356"/>
      <c r="B61" s="357"/>
      <c r="C61" s="64"/>
      <c r="D61" s="65"/>
      <c r="E61" s="66"/>
    </row>
    <row r="62" spans="1:5" ht="21" customHeight="1" x14ac:dyDescent="0.2">
      <c r="A62" s="356"/>
      <c r="B62" s="357"/>
      <c r="C62" s="64"/>
      <c r="D62" s="67"/>
      <c r="E62" s="68"/>
    </row>
    <row r="63" spans="1:5" ht="21" customHeight="1" x14ac:dyDescent="0.2">
      <c r="A63" s="356"/>
      <c r="B63" s="357"/>
      <c r="C63" s="64"/>
      <c r="D63" s="67"/>
      <c r="E63" s="68"/>
    </row>
    <row r="64" spans="1:5" ht="21" customHeight="1" thickBot="1" x14ac:dyDescent="0.25">
      <c r="A64" s="70" t="s">
        <v>133</v>
      </c>
      <c r="B64" s="71">
        <f>COUNTA(A61:B63)</f>
        <v>0</v>
      </c>
      <c r="C64" s="72" t="s">
        <v>2</v>
      </c>
      <c r="D64" s="71">
        <f>SUM(D61:D63)</f>
        <v>0</v>
      </c>
      <c r="E64" s="73">
        <f>SUM(E61:E63)</f>
        <v>0</v>
      </c>
    </row>
    <row r="65" spans="1:5" ht="15" customHeight="1" thickBot="1" x14ac:dyDescent="0.25">
      <c r="A65" s="80"/>
      <c r="B65" s="75"/>
      <c r="C65" s="44"/>
      <c r="D65" s="75"/>
      <c r="E65" s="76"/>
    </row>
    <row r="66" spans="1:5" ht="21" customHeight="1" thickBot="1" x14ac:dyDescent="0.25">
      <c r="A66" s="375" t="s">
        <v>51</v>
      </c>
      <c r="B66" s="376"/>
      <c r="C66" s="376"/>
      <c r="D66" s="376"/>
      <c r="E66" s="377"/>
    </row>
    <row r="67" spans="1:5" ht="30" customHeight="1" x14ac:dyDescent="0.2">
      <c r="A67" s="354" t="s">
        <v>167</v>
      </c>
      <c r="B67" s="363"/>
      <c r="C67" s="355"/>
      <c r="D67" s="236" t="s">
        <v>3</v>
      </c>
      <c r="E67" s="54" t="s">
        <v>9</v>
      </c>
    </row>
    <row r="68" spans="1:5" ht="21" customHeight="1" x14ac:dyDescent="0.2">
      <c r="A68" s="360" t="s">
        <v>134</v>
      </c>
      <c r="B68" s="361"/>
      <c r="C68" s="362"/>
      <c r="D68" s="81"/>
      <c r="E68" s="66"/>
    </row>
    <row r="69" spans="1:5" ht="21" customHeight="1" x14ac:dyDescent="0.2">
      <c r="A69" s="346" t="s">
        <v>5</v>
      </c>
      <c r="B69" s="347"/>
      <c r="C69" s="348"/>
      <c r="D69" s="82"/>
      <c r="E69" s="68"/>
    </row>
    <row r="70" spans="1:5" ht="21" customHeight="1" x14ac:dyDescent="0.2">
      <c r="A70" s="364" t="s">
        <v>4</v>
      </c>
      <c r="B70" s="365"/>
      <c r="C70" s="366"/>
      <c r="D70" s="83"/>
      <c r="E70" s="84"/>
    </row>
    <row r="71" spans="1:5" ht="21" customHeight="1" thickBot="1" x14ac:dyDescent="0.25">
      <c r="A71" s="358"/>
      <c r="B71" s="359"/>
      <c r="C71" s="85"/>
      <c r="D71" s="72" t="s">
        <v>2</v>
      </c>
      <c r="E71" s="73">
        <f>SUM(E68:E70)</f>
        <v>0</v>
      </c>
    </row>
    <row r="72" spans="1:5" s="86" customFormat="1" ht="15" customHeight="1" thickBot="1" x14ac:dyDescent="0.25">
      <c r="A72" s="80"/>
      <c r="B72" s="75"/>
      <c r="C72" s="44"/>
      <c r="D72" s="75"/>
      <c r="E72" s="76"/>
    </row>
    <row r="73" spans="1:5" s="30" customFormat="1" ht="21" customHeight="1" thickBot="1" x14ac:dyDescent="0.25">
      <c r="A73" s="341" t="s">
        <v>85</v>
      </c>
      <c r="B73" s="342"/>
      <c r="C73" s="342"/>
      <c r="D73" s="342"/>
      <c r="E73" s="343"/>
    </row>
    <row r="74" spans="1:5" ht="66" customHeight="1" x14ac:dyDescent="0.2">
      <c r="A74" s="87" t="s">
        <v>168</v>
      </c>
      <c r="B74" s="88"/>
      <c r="C74" s="53" t="s">
        <v>135</v>
      </c>
      <c r="D74" s="53" t="s">
        <v>169</v>
      </c>
      <c r="E74" s="54" t="s">
        <v>136</v>
      </c>
    </row>
    <row r="75" spans="1:5" ht="21" customHeight="1" x14ac:dyDescent="0.2">
      <c r="A75" s="385"/>
      <c r="B75" s="386"/>
      <c r="C75" s="65"/>
      <c r="D75" s="65"/>
      <c r="E75" s="66"/>
    </row>
    <row r="76" spans="1:5" ht="21" customHeight="1" x14ac:dyDescent="0.2">
      <c r="A76" s="387"/>
      <c r="B76" s="388"/>
      <c r="C76" s="67"/>
      <c r="D76" s="67"/>
      <c r="E76" s="68"/>
    </row>
    <row r="77" spans="1:5" ht="21" customHeight="1" x14ac:dyDescent="0.2">
      <c r="A77" s="389"/>
      <c r="B77" s="390"/>
      <c r="C77" s="67"/>
      <c r="D77" s="67"/>
      <c r="E77" s="68"/>
    </row>
    <row r="78" spans="1:5" ht="21" customHeight="1" thickBot="1" x14ac:dyDescent="0.25">
      <c r="A78" s="89" t="s">
        <v>2</v>
      </c>
      <c r="B78" s="90"/>
      <c r="C78" s="71">
        <f>SUM(C75:C77)</f>
        <v>0</v>
      </c>
      <c r="D78" s="71">
        <f>SUM(D75:D77)</f>
        <v>0</v>
      </c>
      <c r="E78" s="73">
        <f>SUM(E75:E77)</f>
        <v>0</v>
      </c>
    </row>
    <row r="79" spans="1:5" ht="15" customHeight="1" thickBot="1" x14ac:dyDescent="0.25">
      <c r="A79" s="80"/>
      <c r="B79" s="75"/>
      <c r="C79" s="44"/>
      <c r="D79" s="75"/>
      <c r="E79" s="76"/>
    </row>
    <row r="80" spans="1:5" ht="21" customHeight="1" thickBot="1" x14ac:dyDescent="0.25">
      <c r="A80" s="391" t="s">
        <v>86</v>
      </c>
      <c r="B80" s="392"/>
      <c r="C80" s="392"/>
      <c r="D80" s="392"/>
      <c r="E80" s="393"/>
    </row>
    <row r="81" spans="1:5" ht="66" customHeight="1" x14ac:dyDescent="0.2">
      <c r="A81" s="354" t="s">
        <v>170</v>
      </c>
      <c r="B81" s="363"/>
      <c r="C81" s="355"/>
      <c r="D81" s="53" t="s">
        <v>171</v>
      </c>
      <c r="E81" s="54" t="s">
        <v>87</v>
      </c>
    </row>
    <row r="82" spans="1:5" ht="21" customHeight="1" x14ac:dyDescent="0.2">
      <c r="A82" s="385"/>
      <c r="B82" s="399"/>
      <c r="C82" s="386"/>
      <c r="D82" s="65"/>
      <c r="E82" s="66"/>
    </row>
    <row r="83" spans="1:5" ht="21" customHeight="1" x14ac:dyDescent="0.2">
      <c r="A83" s="387"/>
      <c r="B83" s="400"/>
      <c r="C83" s="388"/>
      <c r="D83" s="67"/>
      <c r="E83" s="68"/>
    </row>
    <row r="84" spans="1:5" ht="21" customHeight="1" x14ac:dyDescent="0.2">
      <c r="A84" s="367"/>
      <c r="B84" s="368"/>
      <c r="C84" s="369"/>
      <c r="D84" s="67"/>
      <c r="E84" s="68"/>
    </row>
    <row r="85" spans="1:5" ht="21" customHeight="1" thickBot="1" x14ac:dyDescent="0.25">
      <c r="A85" s="70" t="s">
        <v>133</v>
      </c>
      <c r="B85" s="71">
        <f>COUNTA(A82:B84)</f>
        <v>0</v>
      </c>
      <c r="C85" s="72" t="s">
        <v>2</v>
      </c>
      <c r="D85" s="71">
        <f>SUM(D82:D84)</f>
        <v>0</v>
      </c>
      <c r="E85" s="73">
        <f>SUM(E82:E84)</f>
        <v>0</v>
      </c>
    </row>
    <row r="86" spans="1:5" ht="15" customHeight="1" x14ac:dyDescent="0.2">
      <c r="A86" s="80"/>
      <c r="B86" s="75"/>
      <c r="C86" s="44"/>
      <c r="D86" s="75"/>
      <c r="E86" s="76"/>
    </row>
    <row r="87" spans="1:5" ht="21" customHeight="1" x14ac:dyDescent="0.2">
      <c r="A87" s="91" t="s">
        <v>172</v>
      </c>
      <c r="B87" s="92"/>
      <c r="C87" s="92"/>
      <c r="D87" s="92"/>
      <c r="E87" s="92"/>
    </row>
    <row r="88" spans="1:5" ht="9" customHeight="1" thickBot="1" x14ac:dyDescent="0.25">
      <c r="A88" s="80"/>
      <c r="B88" s="75"/>
      <c r="C88" s="44"/>
      <c r="D88" s="75"/>
      <c r="E88" s="76"/>
    </row>
    <row r="89" spans="1:5" ht="21" customHeight="1" x14ac:dyDescent="0.2">
      <c r="A89" s="396" t="s">
        <v>27</v>
      </c>
      <c r="B89" s="397"/>
      <c r="C89" s="398"/>
      <c r="D89" s="93">
        <f>SUM(D64+D85)</f>
        <v>0</v>
      </c>
      <c r="E89" s="94">
        <f>SUM(E64+E85)</f>
        <v>0</v>
      </c>
    </row>
    <row r="90" spans="1:5" ht="21" customHeight="1" thickBot="1" x14ac:dyDescent="0.25">
      <c r="A90" s="394" t="s">
        <v>16</v>
      </c>
      <c r="B90" s="395"/>
      <c r="C90" s="395"/>
      <c r="D90" s="395"/>
      <c r="E90" s="95" t="e">
        <f>E89/E11</f>
        <v>#DIV/0!</v>
      </c>
    </row>
    <row r="91" spans="1:5" ht="7.5" customHeight="1" x14ac:dyDescent="0.2">
      <c r="A91" s="44"/>
      <c r="B91" s="44"/>
      <c r="C91" s="44"/>
      <c r="D91" s="75"/>
      <c r="E91" s="76"/>
    </row>
    <row r="92" spans="1:5" s="34" customFormat="1" ht="21" customHeight="1" x14ac:dyDescent="0.2">
      <c r="A92" s="91" t="s">
        <v>33</v>
      </c>
      <c r="B92" s="92"/>
      <c r="C92" s="92"/>
      <c r="D92" s="92"/>
      <c r="E92" s="92"/>
    </row>
    <row r="93" spans="1:5" s="34" customFormat="1" ht="9" customHeight="1" thickBot="1" x14ac:dyDescent="0.25">
      <c r="A93" s="96"/>
      <c r="B93" s="30"/>
      <c r="C93" s="30"/>
      <c r="D93" s="30"/>
      <c r="E93" s="30"/>
    </row>
    <row r="94" spans="1:5" s="34" customFormat="1" ht="21" customHeight="1" x14ac:dyDescent="0.2">
      <c r="A94" s="403" t="s">
        <v>89</v>
      </c>
      <c r="B94" s="404"/>
      <c r="C94" s="404"/>
      <c r="D94" s="405"/>
      <c r="E94" s="97"/>
    </row>
    <row r="95" spans="1:5" s="34" customFormat="1" ht="21" customHeight="1" x14ac:dyDescent="0.2">
      <c r="A95" s="378" t="s">
        <v>64</v>
      </c>
      <c r="B95" s="379"/>
      <c r="C95" s="379"/>
      <c r="D95" s="380"/>
      <c r="E95" s="98"/>
    </row>
    <row r="96" spans="1:5" s="34" customFormat="1" ht="21" customHeight="1" thickBot="1" x14ac:dyDescent="0.25">
      <c r="A96" s="406" t="s">
        <v>137</v>
      </c>
      <c r="B96" s="407"/>
      <c r="C96" s="407"/>
      <c r="D96" s="408"/>
      <c r="E96" s="99"/>
    </row>
    <row r="97" spans="1:5" s="34" customFormat="1" ht="15" customHeight="1" x14ac:dyDescent="0.2">
      <c r="A97" s="23"/>
      <c r="B97" s="23"/>
      <c r="C97" s="23"/>
      <c r="D97" s="23"/>
      <c r="E97" s="23"/>
    </row>
    <row r="98" spans="1:5" s="34" customFormat="1" ht="21" customHeight="1" x14ac:dyDescent="0.2">
      <c r="A98" s="91" t="s">
        <v>173</v>
      </c>
      <c r="B98" s="92"/>
      <c r="C98" s="92"/>
      <c r="D98" s="92"/>
      <c r="E98" s="92"/>
    </row>
    <row r="99" spans="1:5" s="34" customFormat="1" ht="9" customHeight="1" thickBot="1" x14ac:dyDescent="0.25">
      <c r="A99" s="100"/>
      <c r="B99" s="23"/>
      <c r="C99" s="23"/>
      <c r="D99" s="23"/>
      <c r="E99" s="23"/>
    </row>
    <row r="100" spans="1:5" ht="21" customHeight="1" thickBot="1" x14ac:dyDescent="0.25">
      <c r="A100" s="101"/>
      <c r="B100" s="102"/>
      <c r="C100" s="102"/>
      <c r="D100" s="103" t="s">
        <v>14</v>
      </c>
      <c r="E100" s="104">
        <f>SUM(E94+E95+E96+E85+E78+E71+E64+E53)</f>
        <v>0</v>
      </c>
    </row>
    <row r="101" spans="1:5" ht="9" customHeight="1" thickBot="1" x14ac:dyDescent="0.25">
      <c r="A101" s="34"/>
      <c r="B101" s="34"/>
      <c r="C101" s="34"/>
      <c r="D101" s="105"/>
      <c r="E101" s="106"/>
    </row>
    <row r="102" spans="1:5" ht="15" customHeight="1" x14ac:dyDescent="0.2">
      <c r="A102" s="107" t="s">
        <v>153</v>
      </c>
      <c r="B102" s="108"/>
      <c r="C102" s="109" t="s">
        <v>154</v>
      </c>
      <c r="D102" s="108"/>
      <c r="E102" s="110"/>
    </row>
    <row r="103" spans="1:5" s="114" customFormat="1" ht="21" customHeight="1" x14ac:dyDescent="0.2">
      <c r="A103" s="111" t="s">
        <v>21</v>
      </c>
      <c r="B103" s="112" t="s">
        <v>20</v>
      </c>
      <c r="C103" s="113" t="s">
        <v>32</v>
      </c>
      <c r="D103" s="401" t="s">
        <v>188</v>
      </c>
      <c r="E103" s="402"/>
    </row>
    <row r="104" spans="1:5" s="114" customFormat="1" ht="21" customHeight="1" x14ac:dyDescent="0.2">
      <c r="A104" s="115" t="s">
        <v>23</v>
      </c>
      <c r="B104" s="116" t="s">
        <v>22</v>
      </c>
      <c r="C104" s="117" t="s">
        <v>74</v>
      </c>
      <c r="D104" s="381" t="s">
        <v>91</v>
      </c>
      <c r="E104" s="382"/>
    </row>
    <row r="105" spans="1:5" s="114" customFormat="1" ht="21" customHeight="1" x14ac:dyDescent="0.2">
      <c r="A105" s="115" t="s">
        <v>95</v>
      </c>
      <c r="B105" s="116" t="s">
        <v>138</v>
      </c>
      <c r="C105" s="117" t="s">
        <v>92</v>
      </c>
      <c r="D105" s="381" t="s">
        <v>93</v>
      </c>
      <c r="E105" s="382"/>
    </row>
    <row r="106" spans="1:5" s="114" customFormat="1" ht="21" customHeight="1" thickBot="1" x14ac:dyDescent="0.25">
      <c r="A106" s="118" t="s">
        <v>25</v>
      </c>
      <c r="B106" s="119" t="s">
        <v>24</v>
      </c>
      <c r="C106" s="120" t="s">
        <v>76</v>
      </c>
      <c r="D106" s="383" t="s">
        <v>151</v>
      </c>
      <c r="E106" s="384"/>
    </row>
    <row r="107" spans="1:5" s="121" customFormat="1" ht="18" customHeight="1" x14ac:dyDescent="0.2"/>
    <row r="108" spans="1:5" s="121" customFormat="1" ht="18" customHeight="1" x14ac:dyDescent="0.2"/>
    <row r="109" spans="1:5" s="121" customFormat="1" ht="18" customHeight="1" x14ac:dyDescent="0.2"/>
    <row r="110" spans="1:5" s="121" customFormat="1" ht="36" customHeight="1" x14ac:dyDescent="0.2">
      <c r="B110" s="23"/>
    </row>
    <row r="112" spans="1:5" ht="12" customHeight="1" x14ac:dyDescent="0.2"/>
    <row r="113" s="23" customFormat="1" ht="23.25" customHeight="1" x14ac:dyDescent="0.2"/>
    <row r="114" s="23" customFormat="1" ht="9" customHeight="1" x14ac:dyDescent="0.2"/>
    <row r="115" s="23" customFormat="1" ht="18" customHeight="1" x14ac:dyDescent="0.2"/>
    <row r="116" s="23" customFormat="1" ht="15" customHeight="1" x14ac:dyDescent="0.2"/>
    <row r="117" s="23" customFormat="1" ht="18" customHeight="1" x14ac:dyDescent="0.2"/>
    <row r="118" s="23" customFormat="1" ht="18" customHeight="1" x14ac:dyDescent="0.2"/>
    <row r="119" s="23" customFormat="1" ht="18" customHeight="1" x14ac:dyDescent="0.2"/>
    <row r="120" s="23" customFormat="1" ht="18" customHeight="1" x14ac:dyDescent="0.2"/>
    <row r="121" s="23" customFormat="1" ht="9" customHeight="1" x14ac:dyDescent="0.2"/>
    <row r="122" s="23" customFormat="1" ht="18" customHeight="1" x14ac:dyDescent="0.2"/>
    <row r="123" s="23" customFormat="1" ht="15" customHeight="1" x14ac:dyDescent="0.2"/>
    <row r="124" s="23" customFormat="1" ht="18" customHeight="1" x14ac:dyDescent="0.2"/>
    <row r="125" s="23" customFormat="1" ht="18" customHeight="1" x14ac:dyDescent="0.2"/>
    <row r="126" s="23" customFormat="1" ht="18" customHeight="1" x14ac:dyDescent="0.2"/>
    <row r="127" s="23" customFormat="1" ht="18" customHeight="1" x14ac:dyDescent="0.2"/>
    <row r="128" s="23" customFormat="1" ht="9" customHeight="1" x14ac:dyDescent="0.2"/>
    <row r="129" s="23" customFormat="1" ht="18.75" customHeight="1" x14ac:dyDescent="0.2"/>
    <row r="130" s="23" customFormat="1" ht="14.25" customHeight="1" x14ac:dyDescent="0.2"/>
    <row r="131" s="23" customFormat="1" ht="18" customHeight="1" x14ac:dyDescent="0.2"/>
    <row r="132" s="23" customFormat="1" ht="18" customHeight="1" x14ac:dyDescent="0.2"/>
    <row r="133" s="23" customFormat="1" ht="18" customHeight="1" x14ac:dyDescent="0.2"/>
    <row r="134" s="23" customFormat="1" ht="18" customHeight="1" x14ac:dyDescent="0.2"/>
    <row r="135" s="23" customFormat="1" ht="7.5" customHeight="1" x14ac:dyDescent="0.2"/>
    <row r="136" s="23" customFormat="1" ht="18.75" customHeight="1" x14ac:dyDescent="0.2"/>
    <row r="137" s="23" customFormat="1" ht="13.5" customHeight="1" x14ac:dyDescent="0.2"/>
    <row r="138" s="23" customFormat="1" ht="18" customHeight="1" x14ac:dyDescent="0.2"/>
    <row r="139" s="23" customFormat="1" ht="18" customHeight="1" x14ac:dyDescent="0.2"/>
    <row r="140" s="23" customFormat="1" ht="18" customHeight="1" x14ac:dyDescent="0.2"/>
    <row r="141" s="23" customFormat="1" ht="18" customHeight="1" x14ac:dyDescent="0.2"/>
    <row r="142" s="23" customFormat="1" ht="9.75" customHeight="1" x14ac:dyDescent="0.2"/>
    <row r="143" s="23" customFormat="1" ht="18" customHeight="1" x14ac:dyDescent="0.2"/>
    <row r="144" s="23" customFormat="1" ht="11.25" customHeight="1" x14ac:dyDescent="0.2"/>
    <row r="145" s="23" customFormat="1" ht="18" customHeight="1" x14ac:dyDescent="0.2"/>
    <row r="146" s="23" customFormat="1" ht="18" customHeight="1" x14ac:dyDescent="0.2"/>
    <row r="147" s="23" customFormat="1" ht="18" customHeight="1" x14ac:dyDescent="0.2"/>
    <row r="148" s="23" customFormat="1" ht="18" customHeight="1" x14ac:dyDescent="0.2"/>
    <row r="150" s="23" customFormat="1" ht="18.75" customHeight="1" x14ac:dyDescent="0.2"/>
    <row r="152" s="23" customFormat="1" ht="18.75" customHeight="1" x14ac:dyDescent="0.2"/>
    <row r="153" s="23" customFormat="1" ht="18.75" customHeight="1" x14ac:dyDescent="0.2"/>
    <row r="154" s="23" customFormat="1" ht="18.75" customHeight="1" x14ac:dyDescent="0.2"/>
    <row r="155" s="23" customFormat="1" ht="18.75" customHeight="1" x14ac:dyDescent="0.2"/>
  </sheetData>
  <sheetProtection algorithmName="SHA-512" hashValue="XuyMzKZHb/nCF6Yt60K3/jxtNm6a5fL/m2nFKpKreSETYkKEDds3tIf6KCNY+YDSEvGCnqvqR4GILjGGbMMP4A==" saltValue="lI9VxsOJ0/pt5+lRJba8wQ==" spinCount="100000" sheet="1" selectLockedCells="1"/>
  <mergeCells count="66">
    <mergeCell ref="A95:D95"/>
    <mergeCell ref="D105:E105"/>
    <mergeCell ref="D106:E106"/>
    <mergeCell ref="A75:B75"/>
    <mergeCell ref="A76:B76"/>
    <mergeCell ref="A77:B77"/>
    <mergeCell ref="A80:E80"/>
    <mergeCell ref="A81:C81"/>
    <mergeCell ref="A90:D90"/>
    <mergeCell ref="A89:C89"/>
    <mergeCell ref="A82:C82"/>
    <mergeCell ref="A83:C83"/>
    <mergeCell ref="D103:E103"/>
    <mergeCell ref="D104:E104"/>
    <mergeCell ref="A94:D94"/>
    <mergeCell ref="A96:D96"/>
    <mergeCell ref="A84:C84"/>
    <mergeCell ref="A29:E29"/>
    <mergeCell ref="A52:B52"/>
    <mergeCell ref="A44:B44"/>
    <mergeCell ref="A45:B45"/>
    <mergeCell ref="A51:B51"/>
    <mergeCell ref="A50:B50"/>
    <mergeCell ref="A35:B35"/>
    <mergeCell ref="A32:G32"/>
    <mergeCell ref="A63:B63"/>
    <mergeCell ref="A55:E55"/>
    <mergeCell ref="A33:E33"/>
    <mergeCell ref="A47:B47"/>
    <mergeCell ref="A30:E30"/>
    <mergeCell ref="A43:B43"/>
    <mergeCell ref="A66:E66"/>
    <mergeCell ref="A73:E73"/>
    <mergeCell ref="A31:E31"/>
    <mergeCell ref="A36:B36"/>
    <mergeCell ref="A69:C69"/>
    <mergeCell ref="A38:E38"/>
    <mergeCell ref="A46:B46"/>
    <mergeCell ref="A48:B48"/>
    <mergeCell ref="A60:B60"/>
    <mergeCell ref="A62:B62"/>
    <mergeCell ref="A71:B71"/>
    <mergeCell ref="A68:C68"/>
    <mergeCell ref="A61:B61"/>
    <mergeCell ref="A67:C67"/>
    <mergeCell ref="A70:C70"/>
    <mergeCell ref="A49:B49"/>
    <mergeCell ref="A20:E20"/>
    <mergeCell ref="A28:C28"/>
    <mergeCell ref="D28:E28"/>
    <mergeCell ref="D17:E17"/>
    <mergeCell ref="D24:E24"/>
    <mergeCell ref="A25:C25"/>
    <mergeCell ref="A22:E22"/>
    <mergeCell ref="A23:E23"/>
    <mergeCell ref="D25:E26"/>
    <mergeCell ref="A26:C26"/>
    <mergeCell ref="A27:E27"/>
    <mergeCell ref="D18:E18"/>
    <mergeCell ref="C6:D6"/>
    <mergeCell ref="A8:E8"/>
    <mergeCell ref="A9:E9"/>
    <mergeCell ref="B11:D11"/>
    <mergeCell ref="D16:E16"/>
    <mergeCell ref="A13:E13"/>
    <mergeCell ref="B14:E14"/>
  </mergeCells>
  <phoneticPr fontId="0" type="noConversion"/>
  <dataValidations disablePrompts="1" count="3">
    <dataValidation type="decimal" operator="greaterThan" allowBlank="1" showInputMessage="1" showErrorMessage="1" error="Eingabe muss aus Zahlen bestehen, keine Buchstaben zulässig" sqref="E94:E96 D44:E52 D61:E63 E68:E70 C75:E77 D82:E84" xr:uid="{675491A4-1C20-4895-92D5-6DE78AE1D422}">
      <formula1>0</formula1>
    </dataValidation>
    <dataValidation operator="equal" showInputMessage="1" showErrorMessage="1" error="Es kann nur der Buchstabe &quot;x&quot; eingetragen werden" sqref="C36:E36" xr:uid="{6C4894DE-B4A6-4551-BDC2-A8C44A9A734F}"/>
    <dataValidation type="decimal" operator="greaterThan" allowBlank="1" showInputMessage="1" showErrorMessage="1" error="Eingabe muss aus Zahlen bestehen, keine Buchstaben zulässig, bei Minuswerten bitte das Minuszeichen &quot;-&quot; verwenden" sqref="D24:E24" xr:uid="{E741FE9B-6960-483C-A01B-C8A4113F2DD1}">
      <formula1>-300000</formula1>
    </dataValidation>
  </dataValidations>
  <hyperlinks>
    <hyperlink ref="C7" r:id="rId1" xr:uid="{956840D3-3A1E-47F5-B921-D7A3E06CBA01}"/>
  </hyperlinks>
  <printOptions horizontalCentered="1"/>
  <pageMargins left="0.19685039370078741" right="0.19685039370078741" top="0.43307086614173229" bottom="0.39370078740157483" header="0.47244094488188981" footer="7.874015748031496E-2"/>
  <pageSetup paperSize="9" fitToHeight="3" orientation="portrait" r:id="rId2"/>
  <headerFooter scaleWithDoc="0" alignWithMargins="0">
    <oddFooter>&amp;L&amp;"Arial,Fett"&amp;8&amp;K09+000VERWENDUNGSNACHWEIS - monatlich&amp;C&amp;8Seite &amp;P&amp;R&amp;8Stand 1.1.2024</oddFooter>
  </headerFooter>
  <rowBreaks count="2" manualBreakCount="2">
    <brk id="64" max="16383" man="1"/>
    <brk id="100" max="16383" man="1"/>
  </rowBreaks>
  <drawing r:id="rId3"/>
  <legacyDrawing r:id="rId4"/>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'DROP DOWN'!$E$6:$E$9</xm:f>
          </x14:formula1>
          <xm:sqref>C61:C63 C44:C52</xm:sqref>
        </x14:dataValidation>
        <x14:dataValidation type="list" showInputMessage="1" showErrorMessage="1" xr:uid="{00000000-0002-0000-0100-000001000000}">
          <x14:formula1>
            <xm:f>'DROP DOWN'!$B$7:$B$11</xm:f>
          </x14:formula1>
          <xm:sqref>A75:B77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G155"/>
  <sheetViews>
    <sheetView showGridLines="0" zoomScale="98" zoomScaleNormal="98" zoomScaleSheetLayoutView="100" workbookViewId="0">
      <selection activeCell="B14" sqref="B14:E14"/>
    </sheetView>
  </sheetViews>
  <sheetFormatPr baseColWidth="10" defaultColWidth="11.42578125" defaultRowHeight="15" x14ac:dyDescent="0.2"/>
  <cols>
    <col min="1" max="1" width="19.85546875" style="23" customWidth="1"/>
    <col min="2" max="2" width="30.140625" style="23" customWidth="1"/>
    <col min="3" max="3" width="17.7109375" style="23" customWidth="1"/>
    <col min="4" max="4" width="17.42578125" style="23" customWidth="1"/>
    <col min="5" max="5" width="15.5703125" style="23" customWidth="1"/>
    <col min="6" max="16384" width="11.42578125" style="23"/>
  </cols>
  <sheetData>
    <row r="1" spans="1:7" ht="14.45" customHeight="1" x14ac:dyDescent="0.2">
      <c r="A1" s="129" t="s">
        <v>7</v>
      </c>
      <c r="C1" s="129"/>
      <c r="D1" s="129"/>
      <c r="E1" s="129"/>
      <c r="F1" s="129"/>
      <c r="G1" s="129"/>
    </row>
    <row r="2" spans="1:7" x14ac:dyDescent="0.2">
      <c r="A2" s="23" t="s">
        <v>142</v>
      </c>
    </row>
    <row r="3" spans="1:7" s="24" customFormat="1" ht="18" x14ac:dyDescent="0.2">
      <c r="A3" s="23" t="s">
        <v>128</v>
      </c>
      <c r="B3" s="23"/>
      <c r="C3" s="23"/>
      <c r="D3" s="23"/>
      <c r="E3" s="23"/>
    </row>
    <row r="4" spans="1:7" s="24" customFormat="1" ht="18" x14ac:dyDescent="0.2">
      <c r="A4" s="23" t="s">
        <v>129</v>
      </c>
      <c r="B4" s="23"/>
      <c r="C4" s="23"/>
      <c r="D4" s="23"/>
      <c r="E4" s="23"/>
    </row>
    <row r="5" spans="1:7" s="24" customFormat="1" ht="16.5" customHeight="1" x14ac:dyDescent="0.2">
      <c r="A5" s="23" t="s">
        <v>0</v>
      </c>
      <c r="E5" s="23"/>
    </row>
    <row r="6" spans="1:7" s="24" customFormat="1" ht="16.5" customHeight="1" x14ac:dyDescent="0.2">
      <c r="A6" s="23" t="s">
        <v>1</v>
      </c>
      <c r="B6" s="25"/>
      <c r="C6" s="306"/>
      <c r="D6" s="306"/>
    </row>
    <row r="7" spans="1:7" s="122" customFormat="1" ht="39" customHeight="1" x14ac:dyDescent="0.3">
      <c r="A7" s="253"/>
      <c r="B7" s="254" t="s">
        <v>155</v>
      </c>
      <c r="C7" s="214" t="s">
        <v>156</v>
      </c>
      <c r="D7" s="255"/>
      <c r="E7" s="255"/>
      <c r="F7" s="255"/>
      <c r="G7" s="255"/>
    </row>
    <row r="8" spans="1:7" ht="22.5" customHeight="1" x14ac:dyDescent="0.2">
      <c r="A8" s="320" t="s">
        <v>63</v>
      </c>
      <c r="B8" s="320"/>
      <c r="C8" s="320"/>
      <c r="D8" s="320"/>
      <c r="E8" s="320"/>
    </row>
    <row r="9" spans="1:7" ht="22.5" customHeight="1" x14ac:dyDescent="0.2">
      <c r="A9" s="409" t="s">
        <v>26</v>
      </c>
      <c r="B9" s="409"/>
      <c r="C9" s="409"/>
      <c r="D9" s="409"/>
      <c r="E9" s="409"/>
    </row>
    <row r="10" spans="1:7" ht="15.75" customHeight="1" x14ac:dyDescent="0.2">
      <c r="A10" s="26" t="s">
        <v>158</v>
      </c>
      <c r="B10" s="27"/>
      <c r="C10" s="27"/>
      <c r="D10" s="27"/>
    </row>
    <row r="11" spans="1:7" ht="34.5" customHeight="1" x14ac:dyDescent="0.2">
      <c r="A11" s="27"/>
      <c r="B11" s="322" t="s">
        <v>12</v>
      </c>
      <c r="C11" s="322"/>
      <c r="D11" s="323"/>
      <c r="E11" s="28">
        <f>E100</f>
        <v>0</v>
      </c>
    </row>
    <row r="12" spans="1:7" ht="4.5" customHeight="1" x14ac:dyDescent="0.2">
      <c r="A12" s="29"/>
      <c r="B12" s="29"/>
      <c r="C12" s="29"/>
      <c r="D12" s="30"/>
      <c r="E12" s="31"/>
    </row>
    <row r="13" spans="1:7" ht="37.5" customHeight="1" x14ac:dyDescent="0.2">
      <c r="A13" s="326"/>
      <c r="B13" s="326"/>
      <c r="C13" s="326"/>
      <c r="D13" s="326"/>
      <c r="E13" s="326"/>
    </row>
    <row r="14" spans="1:7" ht="31.5" customHeight="1" x14ac:dyDescent="0.2">
      <c r="A14" s="32" t="s">
        <v>17</v>
      </c>
      <c r="B14" s="327"/>
      <c r="C14" s="328"/>
      <c r="D14" s="328"/>
      <c r="E14" s="329"/>
    </row>
    <row r="15" spans="1:7" ht="6.75" customHeight="1" x14ac:dyDescent="0.2">
      <c r="A15" s="33"/>
      <c r="B15" s="34"/>
      <c r="C15" s="34"/>
      <c r="D15" s="33"/>
      <c r="E15" s="35"/>
    </row>
    <row r="16" spans="1:7" ht="28.5" customHeight="1" x14ac:dyDescent="0.2">
      <c r="A16" s="36" t="s">
        <v>8</v>
      </c>
      <c r="B16" s="217">
        <f>ÜBERSICHTSBLATT!B16</f>
        <v>0</v>
      </c>
      <c r="C16" s="38" t="s">
        <v>11</v>
      </c>
      <c r="D16" s="324">
        <f>ÜBERSICHTSBLATT!D16</f>
        <v>0</v>
      </c>
      <c r="E16" s="325"/>
    </row>
    <row r="17" spans="1:7" ht="28.5" customHeight="1" x14ac:dyDescent="0.2">
      <c r="A17" s="39" t="s">
        <v>159</v>
      </c>
      <c r="B17" s="215">
        <f>ÜBERSICHTSBLATT!B17</f>
        <v>0</v>
      </c>
      <c r="C17" s="41" t="s">
        <v>15</v>
      </c>
      <c r="D17" s="333">
        <f>ÜBERSICHTSBLATT!D17</f>
        <v>0</v>
      </c>
      <c r="E17" s="334"/>
    </row>
    <row r="18" spans="1:7" ht="32.450000000000003" customHeight="1" x14ac:dyDescent="0.2">
      <c r="A18" s="42" t="s">
        <v>130</v>
      </c>
      <c r="B18" s="218">
        <f>ÜBERSICHTSBLATT!B18</f>
        <v>0</v>
      </c>
      <c r="C18" s="43" t="s">
        <v>28</v>
      </c>
      <c r="D18" s="339"/>
      <c r="E18" s="340"/>
    </row>
    <row r="19" spans="1:7" s="30" customFormat="1" ht="10.5" customHeight="1" x14ac:dyDescent="0.2">
      <c r="A19" s="44"/>
      <c r="B19" s="233"/>
      <c r="C19" s="44"/>
      <c r="D19" s="234"/>
      <c r="E19" s="234"/>
    </row>
    <row r="20" spans="1:7" s="45" customFormat="1" ht="84" customHeight="1" x14ac:dyDescent="0.2">
      <c r="A20" s="330" t="s">
        <v>152</v>
      </c>
      <c r="B20" s="330"/>
      <c r="C20" s="330"/>
      <c r="D20" s="330"/>
      <c r="E20" s="330"/>
    </row>
    <row r="21" spans="1:7" ht="15" customHeight="1" x14ac:dyDescent="0.2">
      <c r="A21" s="46"/>
      <c r="B21" s="46"/>
      <c r="C21" s="46"/>
      <c r="D21" s="46"/>
      <c r="E21" s="46"/>
    </row>
    <row r="22" spans="1:7" s="34" customFormat="1" ht="15" customHeight="1" x14ac:dyDescent="0.2">
      <c r="A22" s="337"/>
      <c r="B22" s="337"/>
      <c r="C22" s="337"/>
      <c r="D22" s="337"/>
      <c r="E22" s="337"/>
    </row>
    <row r="23" spans="1:7" s="34" customFormat="1" ht="15" customHeight="1" x14ac:dyDescent="0.2">
      <c r="A23" s="337"/>
      <c r="B23" s="337"/>
      <c r="C23" s="337"/>
      <c r="D23" s="337"/>
      <c r="E23" s="337"/>
    </row>
    <row r="24" spans="1:7" s="34" customFormat="1" ht="57.75" customHeight="1" x14ac:dyDescent="0.2">
      <c r="A24" s="32" t="s">
        <v>143</v>
      </c>
      <c r="B24" s="47"/>
      <c r="C24" s="32" t="s">
        <v>38</v>
      </c>
      <c r="D24" s="335"/>
      <c r="E24" s="336"/>
    </row>
    <row r="25" spans="1:7" s="34" customFormat="1" ht="15" customHeight="1" x14ac:dyDescent="0.2">
      <c r="A25" s="331"/>
      <c r="B25" s="331"/>
      <c r="C25" s="331"/>
      <c r="D25" s="332"/>
      <c r="E25" s="332"/>
    </row>
    <row r="26" spans="1:7" s="34" customFormat="1" ht="15" customHeight="1" x14ac:dyDescent="0.2">
      <c r="A26" s="331"/>
      <c r="B26" s="331"/>
      <c r="C26" s="331"/>
      <c r="D26" s="332"/>
      <c r="E26" s="332"/>
    </row>
    <row r="27" spans="1:7" s="34" customFormat="1" ht="69" customHeight="1" x14ac:dyDescent="0.2">
      <c r="A27" s="338" t="s">
        <v>144</v>
      </c>
      <c r="B27" s="338"/>
      <c r="C27" s="338"/>
      <c r="D27" s="338"/>
      <c r="E27" s="338"/>
    </row>
    <row r="28" spans="1:7" s="34" customFormat="1" ht="15" customHeight="1" x14ac:dyDescent="0.2">
      <c r="A28" s="331"/>
      <c r="B28" s="331"/>
      <c r="C28" s="331"/>
      <c r="D28" s="332"/>
      <c r="E28" s="332"/>
    </row>
    <row r="29" spans="1:7" s="34" customFormat="1" ht="69" customHeight="1" x14ac:dyDescent="0.2">
      <c r="A29" s="370" t="s">
        <v>160</v>
      </c>
      <c r="B29" s="370"/>
      <c r="C29" s="370"/>
      <c r="D29" s="370"/>
      <c r="E29" s="370"/>
    </row>
    <row r="30" spans="1:7" s="235" customFormat="1" ht="15" customHeight="1" x14ac:dyDescent="0.2">
      <c r="A30" s="317"/>
      <c r="B30" s="317"/>
      <c r="C30" s="317"/>
      <c r="D30" s="317"/>
      <c r="E30" s="317"/>
    </row>
    <row r="31" spans="1:7" s="235" customFormat="1" ht="15" customHeight="1" x14ac:dyDescent="0.2">
      <c r="A31" s="317"/>
      <c r="B31" s="317"/>
      <c r="C31" s="317"/>
      <c r="D31" s="317"/>
      <c r="E31" s="317"/>
    </row>
    <row r="32" spans="1:7" s="129" customFormat="1" ht="9" customHeight="1" thickBot="1" x14ac:dyDescent="0.25">
      <c r="A32" s="373"/>
      <c r="B32" s="373"/>
      <c r="C32" s="373"/>
      <c r="D32" s="373"/>
      <c r="E32" s="373"/>
      <c r="F32" s="373"/>
      <c r="G32" s="373"/>
    </row>
    <row r="33" spans="1:5" ht="21" customHeight="1" x14ac:dyDescent="0.2">
      <c r="A33" s="410" t="s">
        <v>13</v>
      </c>
      <c r="B33" s="411"/>
      <c r="C33" s="411"/>
      <c r="D33" s="411"/>
      <c r="E33" s="412"/>
    </row>
    <row r="34" spans="1:5" s="34" customFormat="1" ht="9.9499999999999993" customHeight="1" thickBot="1" x14ac:dyDescent="0.25">
      <c r="A34" s="123"/>
      <c r="B34" s="123"/>
      <c r="C34" s="123"/>
      <c r="D34" s="123"/>
      <c r="E34" s="123"/>
    </row>
    <row r="35" spans="1:5" s="55" customFormat="1" ht="30" x14ac:dyDescent="0.2">
      <c r="A35" s="354" t="s">
        <v>37</v>
      </c>
      <c r="B35" s="355"/>
      <c r="C35" s="52" t="s">
        <v>131</v>
      </c>
      <c r="D35" s="53" t="s">
        <v>34</v>
      </c>
      <c r="E35" s="54" t="s">
        <v>35</v>
      </c>
    </row>
    <row r="36" spans="1:5" s="30" customFormat="1" ht="21" customHeight="1" thickBot="1" x14ac:dyDescent="0.25">
      <c r="A36" s="344" t="s">
        <v>36</v>
      </c>
      <c r="B36" s="345"/>
      <c r="C36" s="56"/>
      <c r="D36" s="57"/>
      <c r="E36" s="58"/>
    </row>
    <row r="37" spans="1:5" s="30" customFormat="1" ht="15" customHeight="1" thickBot="1" x14ac:dyDescent="0.25">
      <c r="A37" s="51"/>
      <c r="B37" s="51"/>
      <c r="C37" s="51"/>
      <c r="D37" s="51"/>
      <c r="E37" s="51"/>
    </row>
    <row r="38" spans="1:5" s="30" customFormat="1" ht="21" customHeight="1" thickBot="1" x14ac:dyDescent="0.25">
      <c r="A38" s="349" t="s">
        <v>132</v>
      </c>
      <c r="B38" s="350"/>
      <c r="C38" s="350"/>
      <c r="D38" s="350"/>
      <c r="E38" s="351"/>
    </row>
    <row r="39" spans="1:5" s="30" customFormat="1" ht="33" customHeight="1" x14ac:dyDescent="0.2">
      <c r="A39" s="59" t="s">
        <v>145</v>
      </c>
      <c r="B39" s="60" t="s">
        <v>21</v>
      </c>
      <c r="C39" s="60" t="s">
        <v>23</v>
      </c>
      <c r="D39" s="60" t="s">
        <v>95</v>
      </c>
      <c r="E39" s="61" t="s">
        <v>25</v>
      </c>
    </row>
    <row r="40" spans="1:5" s="30" customFormat="1" ht="21" customHeight="1" x14ac:dyDescent="0.2">
      <c r="A40" s="219" t="s">
        <v>90</v>
      </c>
      <c r="B40" s="220">
        <f>DIENSTVERTRÄGE!J14</f>
        <v>0</v>
      </c>
      <c r="C40" s="220">
        <f>DIENSTVERTRÄGE!K14</f>
        <v>0</v>
      </c>
      <c r="D40" s="220">
        <f>DIENSTVERTRÄGE!L14</f>
        <v>0</v>
      </c>
      <c r="E40" s="221">
        <f>DIENSTVERTRÄGE!M14</f>
        <v>0</v>
      </c>
    </row>
    <row r="41" spans="1:5" s="30" customFormat="1" ht="21" customHeight="1" thickBot="1" x14ac:dyDescent="0.25">
      <c r="A41" s="222"/>
      <c r="B41" s="223"/>
      <c r="C41" s="223"/>
      <c r="D41" s="223" t="s">
        <v>72</v>
      </c>
      <c r="E41" s="224">
        <f>B53-SUM(B40:E40)</f>
        <v>0</v>
      </c>
    </row>
    <row r="42" spans="1:5" s="30" customFormat="1" ht="9" customHeight="1" thickBot="1" x14ac:dyDescent="0.25">
      <c r="A42" s="62"/>
      <c r="B42" s="62"/>
      <c r="C42" s="62"/>
      <c r="D42" s="62"/>
      <c r="E42" s="62"/>
    </row>
    <row r="43" spans="1:5" s="63" customFormat="1" ht="60" customHeight="1" x14ac:dyDescent="0.2">
      <c r="A43" s="354" t="s">
        <v>165</v>
      </c>
      <c r="B43" s="355"/>
      <c r="C43" s="52" t="s">
        <v>30</v>
      </c>
      <c r="D43" s="53" t="s">
        <v>10</v>
      </c>
      <c r="E43" s="54" t="s">
        <v>18</v>
      </c>
    </row>
    <row r="44" spans="1:5" ht="21" customHeight="1" x14ac:dyDescent="0.2">
      <c r="A44" s="371"/>
      <c r="B44" s="372"/>
      <c r="C44" s="64"/>
      <c r="D44" s="65"/>
      <c r="E44" s="66"/>
    </row>
    <row r="45" spans="1:5" ht="21" customHeight="1" x14ac:dyDescent="0.2">
      <c r="A45" s="352"/>
      <c r="B45" s="353"/>
      <c r="C45" s="64"/>
      <c r="D45" s="67"/>
      <c r="E45" s="68"/>
    </row>
    <row r="46" spans="1:5" ht="21" customHeight="1" x14ac:dyDescent="0.2">
      <c r="A46" s="352"/>
      <c r="B46" s="353"/>
      <c r="C46" s="64"/>
      <c r="D46" s="67"/>
      <c r="E46" s="68"/>
    </row>
    <row r="47" spans="1:5" ht="21" customHeight="1" x14ac:dyDescent="0.2">
      <c r="A47" s="352"/>
      <c r="B47" s="353"/>
      <c r="C47" s="64"/>
      <c r="D47" s="67"/>
      <c r="E47" s="68"/>
    </row>
    <row r="48" spans="1:5" ht="21" customHeight="1" x14ac:dyDescent="0.2">
      <c r="A48" s="352"/>
      <c r="B48" s="353"/>
      <c r="C48" s="64"/>
      <c r="D48" s="67"/>
      <c r="E48" s="68"/>
    </row>
    <row r="49" spans="1:5" ht="21" customHeight="1" x14ac:dyDescent="0.2">
      <c r="A49" s="352"/>
      <c r="B49" s="353"/>
      <c r="C49" s="64"/>
      <c r="D49" s="67"/>
      <c r="E49" s="68"/>
    </row>
    <row r="50" spans="1:5" ht="21" customHeight="1" x14ac:dyDescent="0.2">
      <c r="A50" s="371"/>
      <c r="B50" s="372"/>
      <c r="C50" s="64"/>
      <c r="D50" s="69"/>
      <c r="E50" s="68"/>
    </row>
    <row r="51" spans="1:5" ht="21" customHeight="1" x14ac:dyDescent="0.2">
      <c r="A51" s="371"/>
      <c r="B51" s="372"/>
      <c r="C51" s="64"/>
      <c r="D51" s="67"/>
      <c r="E51" s="68"/>
    </row>
    <row r="52" spans="1:5" ht="21" customHeight="1" x14ac:dyDescent="0.2">
      <c r="A52" s="371"/>
      <c r="B52" s="372"/>
      <c r="C52" s="64"/>
      <c r="D52" s="67"/>
      <c r="E52" s="68"/>
    </row>
    <row r="53" spans="1:5" ht="21" customHeight="1" thickBot="1" x14ac:dyDescent="0.25">
      <c r="A53" s="70" t="s">
        <v>133</v>
      </c>
      <c r="B53" s="71">
        <f>COUNTA(A44:B52)</f>
        <v>0</v>
      </c>
      <c r="C53" s="72" t="s">
        <v>2</v>
      </c>
      <c r="D53" s="71">
        <f>SUM(D44:D52)</f>
        <v>0</v>
      </c>
      <c r="E53" s="73">
        <f>SUM(E44:E52)</f>
        <v>0</v>
      </c>
    </row>
    <row r="54" spans="1:5" ht="15" customHeight="1" thickBot="1" x14ac:dyDescent="0.25">
      <c r="A54" s="44"/>
      <c r="B54" s="44"/>
      <c r="C54" s="74"/>
      <c r="D54" s="75"/>
      <c r="E54" s="76"/>
    </row>
    <row r="55" spans="1:5" ht="21" customHeight="1" thickBot="1" x14ac:dyDescent="0.25">
      <c r="A55" s="349" t="s">
        <v>50</v>
      </c>
      <c r="B55" s="350"/>
      <c r="C55" s="350"/>
      <c r="D55" s="350"/>
      <c r="E55" s="351"/>
    </row>
    <row r="56" spans="1:5" ht="30.75" customHeight="1" x14ac:dyDescent="0.2">
      <c r="A56" s="77" t="s">
        <v>145</v>
      </c>
      <c r="B56" s="78" t="s">
        <v>21</v>
      </c>
      <c r="C56" s="78" t="s">
        <v>23</v>
      </c>
      <c r="D56" s="78" t="s">
        <v>95</v>
      </c>
      <c r="E56" s="79" t="s">
        <v>25</v>
      </c>
    </row>
    <row r="57" spans="1:5" ht="21" customHeight="1" x14ac:dyDescent="0.2">
      <c r="A57" s="225" t="s">
        <v>94</v>
      </c>
      <c r="B57" s="226">
        <f>DIENSTVERTRÄGE!J21</f>
        <v>0</v>
      </c>
      <c r="C57" s="226">
        <f>DIENSTVERTRÄGE!K21</f>
        <v>0</v>
      </c>
      <c r="D57" s="226">
        <f>DIENSTVERTRÄGE!L21</f>
        <v>0</v>
      </c>
      <c r="E57" s="227">
        <f>DIENSTVERTRÄGE!M21</f>
        <v>0</v>
      </c>
    </row>
    <row r="58" spans="1:5" ht="21" customHeight="1" thickBot="1" x14ac:dyDescent="0.25">
      <c r="A58" s="222"/>
      <c r="B58" s="223" t="s">
        <v>72</v>
      </c>
      <c r="C58" s="228">
        <f>B64-SUM(B57:E57)</f>
        <v>0</v>
      </c>
      <c r="D58" s="223" t="s">
        <v>73</v>
      </c>
      <c r="E58" s="224">
        <f>B85</f>
        <v>0</v>
      </c>
    </row>
    <row r="59" spans="1:5" ht="9" customHeight="1" thickBot="1" x14ac:dyDescent="0.25">
      <c r="A59" s="62"/>
      <c r="B59" s="62"/>
      <c r="C59" s="62"/>
      <c r="D59" s="62"/>
      <c r="E59" s="62"/>
    </row>
    <row r="60" spans="1:5" ht="60" customHeight="1" x14ac:dyDescent="0.2">
      <c r="A60" s="354" t="s">
        <v>166</v>
      </c>
      <c r="B60" s="355"/>
      <c r="C60" s="52" t="s">
        <v>30</v>
      </c>
      <c r="D60" s="53" t="s">
        <v>10</v>
      </c>
      <c r="E60" s="54" t="s">
        <v>19</v>
      </c>
    </row>
    <row r="61" spans="1:5" ht="21" customHeight="1" x14ac:dyDescent="0.2">
      <c r="A61" s="356"/>
      <c r="B61" s="357"/>
      <c r="C61" s="64"/>
      <c r="D61" s="65"/>
      <c r="E61" s="66"/>
    </row>
    <row r="62" spans="1:5" ht="21" customHeight="1" x14ac:dyDescent="0.2">
      <c r="A62" s="356"/>
      <c r="B62" s="357"/>
      <c r="C62" s="64"/>
      <c r="D62" s="67"/>
      <c r="E62" s="68"/>
    </row>
    <row r="63" spans="1:5" ht="21" customHeight="1" x14ac:dyDescent="0.2">
      <c r="A63" s="356"/>
      <c r="B63" s="357"/>
      <c r="C63" s="64"/>
      <c r="D63" s="67"/>
      <c r="E63" s="68"/>
    </row>
    <row r="64" spans="1:5" ht="21" customHeight="1" thickBot="1" x14ac:dyDescent="0.25">
      <c r="A64" s="70" t="s">
        <v>133</v>
      </c>
      <c r="B64" s="71">
        <f>COUNTA(A61:B63)</f>
        <v>0</v>
      </c>
      <c r="C64" s="72" t="s">
        <v>2</v>
      </c>
      <c r="D64" s="71">
        <f>SUM(D61:D63)</f>
        <v>0</v>
      </c>
      <c r="E64" s="73">
        <f>SUM(E61:E63)</f>
        <v>0</v>
      </c>
    </row>
    <row r="65" spans="1:5" ht="15" customHeight="1" thickBot="1" x14ac:dyDescent="0.25">
      <c r="A65" s="80"/>
      <c r="B65" s="75"/>
      <c r="C65" s="44"/>
      <c r="D65" s="75"/>
      <c r="E65" s="76"/>
    </row>
    <row r="66" spans="1:5" ht="21" customHeight="1" thickBot="1" x14ac:dyDescent="0.25">
      <c r="A66" s="375" t="s">
        <v>51</v>
      </c>
      <c r="B66" s="376"/>
      <c r="C66" s="376"/>
      <c r="D66" s="376"/>
      <c r="E66" s="377"/>
    </row>
    <row r="67" spans="1:5" ht="30" customHeight="1" x14ac:dyDescent="0.2">
      <c r="A67" s="354" t="s">
        <v>167</v>
      </c>
      <c r="B67" s="363"/>
      <c r="C67" s="355"/>
      <c r="D67" s="236" t="s">
        <v>3</v>
      </c>
      <c r="E67" s="54" t="s">
        <v>9</v>
      </c>
    </row>
    <row r="68" spans="1:5" ht="21" customHeight="1" x14ac:dyDescent="0.2">
      <c r="A68" s="360" t="s">
        <v>134</v>
      </c>
      <c r="B68" s="361"/>
      <c r="C68" s="362"/>
      <c r="D68" s="81"/>
      <c r="E68" s="66"/>
    </row>
    <row r="69" spans="1:5" ht="21" customHeight="1" x14ac:dyDescent="0.2">
      <c r="A69" s="346" t="s">
        <v>5</v>
      </c>
      <c r="B69" s="347"/>
      <c r="C69" s="348"/>
      <c r="D69" s="82"/>
      <c r="E69" s="68"/>
    </row>
    <row r="70" spans="1:5" ht="21" customHeight="1" x14ac:dyDescent="0.2">
      <c r="A70" s="364" t="s">
        <v>4</v>
      </c>
      <c r="B70" s="365"/>
      <c r="C70" s="366"/>
      <c r="D70" s="83"/>
      <c r="E70" s="84"/>
    </row>
    <row r="71" spans="1:5" ht="21" customHeight="1" thickBot="1" x14ac:dyDescent="0.25">
      <c r="A71" s="358"/>
      <c r="B71" s="359"/>
      <c r="C71" s="85"/>
      <c r="D71" s="72" t="s">
        <v>2</v>
      </c>
      <c r="E71" s="73">
        <f>SUM(E68:E70)</f>
        <v>0</v>
      </c>
    </row>
    <row r="72" spans="1:5" s="86" customFormat="1" ht="15" customHeight="1" thickBot="1" x14ac:dyDescent="0.25">
      <c r="A72" s="80"/>
      <c r="B72" s="75"/>
      <c r="C72" s="44"/>
      <c r="D72" s="75"/>
      <c r="E72" s="76"/>
    </row>
    <row r="73" spans="1:5" s="30" customFormat="1" ht="21" customHeight="1" thickBot="1" x14ac:dyDescent="0.25">
      <c r="A73" s="341" t="s">
        <v>85</v>
      </c>
      <c r="B73" s="342"/>
      <c r="C73" s="342"/>
      <c r="D73" s="342"/>
      <c r="E73" s="343"/>
    </row>
    <row r="74" spans="1:5" ht="66" customHeight="1" x14ac:dyDescent="0.2">
      <c r="A74" s="87" t="s">
        <v>168</v>
      </c>
      <c r="B74" s="88"/>
      <c r="C74" s="53" t="s">
        <v>135</v>
      </c>
      <c r="D74" s="53" t="s">
        <v>169</v>
      </c>
      <c r="E74" s="54" t="s">
        <v>136</v>
      </c>
    </row>
    <row r="75" spans="1:5" ht="21" customHeight="1" x14ac:dyDescent="0.2">
      <c r="A75" s="385"/>
      <c r="B75" s="386"/>
      <c r="C75" s="65"/>
      <c r="D75" s="65"/>
      <c r="E75" s="66"/>
    </row>
    <row r="76" spans="1:5" ht="21" customHeight="1" x14ac:dyDescent="0.2">
      <c r="A76" s="387"/>
      <c r="B76" s="388"/>
      <c r="C76" s="65"/>
      <c r="D76" s="65"/>
      <c r="E76" s="66"/>
    </row>
    <row r="77" spans="1:5" ht="21" customHeight="1" x14ac:dyDescent="0.2">
      <c r="A77" s="356"/>
      <c r="B77" s="357"/>
      <c r="C77" s="67"/>
      <c r="D77" s="67"/>
      <c r="E77" s="68"/>
    </row>
    <row r="78" spans="1:5" ht="21" customHeight="1" thickBot="1" x14ac:dyDescent="0.25">
      <c r="A78" s="89" t="s">
        <v>2</v>
      </c>
      <c r="B78" s="90"/>
      <c r="C78" s="71">
        <f>SUM(C75:C77)</f>
        <v>0</v>
      </c>
      <c r="D78" s="71">
        <f>SUM(D75:D77)</f>
        <v>0</v>
      </c>
      <c r="E78" s="73">
        <f>SUM(E75:E77)</f>
        <v>0</v>
      </c>
    </row>
    <row r="79" spans="1:5" ht="15" customHeight="1" thickBot="1" x14ac:dyDescent="0.25">
      <c r="A79" s="80"/>
      <c r="B79" s="75"/>
      <c r="C79" s="44"/>
      <c r="D79" s="75"/>
      <c r="E79" s="76"/>
    </row>
    <row r="80" spans="1:5" ht="21" customHeight="1" thickBot="1" x14ac:dyDescent="0.25">
      <c r="A80" s="391" t="s">
        <v>86</v>
      </c>
      <c r="B80" s="392"/>
      <c r="C80" s="392"/>
      <c r="D80" s="392"/>
      <c r="E80" s="393"/>
    </row>
    <row r="81" spans="1:5" ht="66" customHeight="1" x14ac:dyDescent="0.2">
      <c r="A81" s="354" t="s">
        <v>170</v>
      </c>
      <c r="B81" s="363"/>
      <c r="C81" s="355"/>
      <c r="D81" s="53" t="s">
        <v>171</v>
      </c>
      <c r="E81" s="54" t="s">
        <v>87</v>
      </c>
    </row>
    <row r="82" spans="1:5" ht="21" customHeight="1" x14ac:dyDescent="0.2">
      <c r="A82" s="385"/>
      <c r="B82" s="399"/>
      <c r="C82" s="386"/>
      <c r="D82" s="65"/>
      <c r="E82" s="66"/>
    </row>
    <row r="83" spans="1:5" ht="21" customHeight="1" x14ac:dyDescent="0.2">
      <c r="A83" s="387"/>
      <c r="B83" s="400"/>
      <c r="C83" s="388"/>
      <c r="D83" s="67"/>
      <c r="E83" s="68"/>
    </row>
    <row r="84" spans="1:5" ht="21" customHeight="1" x14ac:dyDescent="0.2">
      <c r="A84" s="367"/>
      <c r="B84" s="368"/>
      <c r="C84" s="369"/>
      <c r="D84" s="67"/>
      <c r="E84" s="68"/>
    </row>
    <row r="85" spans="1:5" ht="21" customHeight="1" thickBot="1" x14ac:dyDescent="0.25">
      <c r="A85" s="70" t="s">
        <v>133</v>
      </c>
      <c r="B85" s="71">
        <f>COUNTA(A82:B84)</f>
        <v>0</v>
      </c>
      <c r="C85" s="72" t="s">
        <v>2</v>
      </c>
      <c r="D85" s="71">
        <f>SUM(D82:D84)</f>
        <v>0</v>
      </c>
      <c r="E85" s="73">
        <f>SUM(E82:E84)</f>
        <v>0</v>
      </c>
    </row>
    <row r="86" spans="1:5" ht="15" customHeight="1" x14ac:dyDescent="0.2">
      <c r="A86" s="124"/>
      <c r="B86" s="125"/>
      <c r="C86" s="126"/>
      <c r="D86" s="125"/>
      <c r="E86" s="127"/>
    </row>
    <row r="87" spans="1:5" ht="21" customHeight="1" x14ac:dyDescent="0.2">
      <c r="A87" s="91" t="s">
        <v>172</v>
      </c>
      <c r="B87" s="92"/>
      <c r="C87" s="92"/>
      <c r="D87" s="92"/>
      <c r="E87" s="92"/>
    </row>
    <row r="88" spans="1:5" ht="9" customHeight="1" thickBot="1" x14ac:dyDescent="0.25">
      <c r="A88" s="80"/>
      <c r="B88" s="75"/>
      <c r="C88" s="44"/>
      <c r="D88" s="75"/>
      <c r="E88" s="76"/>
    </row>
    <row r="89" spans="1:5" ht="21" customHeight="1" x14ac:dyDescent="0.2">
      <c r="A89" s="396" t="s">
        <v>27</v>
      </c>
      <c r="B89" s="397"/>
      <c r="C89" s="398"/>
      <c r="D89" s="93">
        <f>SUM(D64+D85)</f>
        <v>0</v>
      </c>
      <c r="E89" s="94">
        <f>SUM(E64+E85)</f>
        <v>0</v>
      </c>
    </row>
    <row r="90" spans="1:5" ht="21" customHeight="1" thickBot="1" x14ac:dyDescent="0.25">
      <c r="A90" s="394" t="s">
        <v>16</v>
      </c>
      <c r="B90" s="395"/>
      <c r="C90" s="395"/>
      <c r="D90" s="395"/>
      <c r="E90" s="95" t="e">
        <f>E89/E11</f>
        <v>#DIV/0!</v>
      </c>
    </row>
    <row r="91" spans="1:5" ht="15" customHeight="1" x14ac:dyDescent="0.2">
      <c r="A91" s="44"/>
      <c r="B91" s="44"/>
      <c r="C91" s="44"/>
      <c r="D91" s="75"/>
      <c r="E91" s="76"/>
    </row>
    <row r="92" spans="1:5" s="34" customFormat="1" ht="21" customHeight="1" x14ac:dyDescent="0.2">
      <c r="A92" s="91" t="s">
        <v>33</v>
      </c>
      <c r="B92" s="92"/>
      <c r="C92" s="92"/>
      <c r="D92" s="92"/>
      <c r="E92" s="92"/>
    </row>
    <row r="93" spans="1:5" s="34" customFormat="1" ht="9" customHeight="1" thickBot="1" x14ac:dyDescent="0.25">
      <c r="A93" s="96"/>
      <c r="B93" s="30"/>
      <c r="C93" s="30"/>
      <c r="D93" s="30"/>
      <c r="E93" s="30"/>
    </row>
    <row r="94" spans="1:5" s="34" customFormat="1" ht="21" customHeight="1" x14ac:dyDescent="0.2">
      <c r="A94" s="403" t="s">
        <v>89</v>
      </c>
      <c r="B94" s="404"/>
      <c r="C94" s="404"/>
      <c r="D94" s="405"/>
      <c r="E94" s="97"/>
    </row>
    <row r="95" spans="1:5" s="34" customFormat="1" ht="21" customHeight="1" x14ac:dyDescent="0.2">
      <c r="A95" s="378" t="s">
        <v>64</v>
      </c>
      <c r="B95" s="379"/>
      <c r="C95" s="379"/>
      <c r="D95" s="380"/>
      <c r="E95" s="98"/>
    </row>
    <row r="96" spans="1:5" s="34" customFormat="1" ht="21" customHeight="1" thickBot="1" x14ac:dyDescent="0.25">
      <c r="A96" s="406" t="s">
        <v>137</v>
      </c>
      <c r="B96" s="407"/>
      <c r="C96" s="407"/>
      <c r="D96" s="408"/>
      <c r="E96" s="99"/>
    </row>
    <row r="97" spans="1:5" s="34" customFormat="1" ht="15" customHeight="1" x14ac:dyDescent="0.2">
      <c r="A97" s="23"/>
      <c r="B97" s="23"/>
      <c r="C97" s="23"/>
      <c r="D97" s="23"/>
      <c r="E97" s="23"/>
    </row>
    <row r="98" spans="1:5" s="34" customFormat="1" ht="21" customHeight="1" x14ac:dyDescent="0.2">
      <c r="A98" s="91" t="s">
        <v>173</v>
      </c>
      <c r="B98" s="92"/>
      <c r="C98" s="92"/>
      <c r="D98" s="92"/>
      <c r="E98" s="92"/>
    </row>
    <row r="99" spans="1:5" s="34" customFormat="1" ht="9" customHeight="1" thickBot="1" x14ac:dyDescent="0.25">
      <c r="A99" s="100"/>
      <c r="B99" s="23"/>
      <c r="C99" s="23"/>
      <c r="D99" s="23"/>
      <c r="E99" s="23"/>
    </row>
    <row r="100" spans="1:5" ht="21" customHeight="1" thickBot="1" x14ac:dyDescent="0.25">
      <c r="A100" s="101"/>
      <c r="B100" s="102"/>
      <c r="C100" s="102"/>
      <c r="D100" s="103" t="s">
        <v>14</v>
      </c>
      <c r="E100" s="104">
        <f>SUM(E94+E95+E96+E85+E78+E71+E64+E53)</f>
        <v>0</v>
      </c>
    </row>
    <row r="101" spans="1:5" ht="9" customHeight="1" thickBot="1" x14ac:dyDescent="0.25">
      <c r="A101" s="34"/>
      <c r="B101" s="34"/>
      <c r="C101" s="34"/>
      <c r="D101" s="105"/>
      <c r="E101" s="106"/>
    </row>
    <row r="102" spans="1:5" ht="15" customHeight="1" x14ac:dyDescent="0.2">
      <c r="A102" s="107" t="s">
        <v>29</v>
      </c>
      <c r="B102" s="108"/>
      <c r="C102" s="109" t="s">
        <v>31</v>
      </c>
      <c r="D102" s="108"/>
      <c r="E102" s="110"/>
    </row>
    <row r="103" spans="1:5" s="114" customFormat="1" ht="21" customHeight="1" x14ac:dyDescent="0.2">
      <c r="A103" s="111" t="s">
        <v>21</v>
      </c>
      <c r="B103" s="112" t="s">
        <v>20</v>
      </c>
      <c r="C103" s="113" t="s">
        <v>32</v>
      </c>
      <c r="D103" s="401" t="s">
        <v>188</v>
      </c>
      <c r="E103" s="402"/>
    </row>
    <row r="104" spans="1:5" s="114" customFormat="1" ht="21" customHeight="1" x14ac:dyDescent="0.2">
      <c r="A104" s="115" t="s">
        <v>23</v>
      </c>
      <c r="B104" s="116" t="s">
        <v>22</v>
      </c>
      <c r="C104" s="117" t="s">
        <v>74</v>
      </c>
      <c r="D104" s="381" t="s">
        <v>91</v>
      </c>
      <c r="E104" s="382"/>
    </row>
    <row r="105" spans="1:5" s="114" customFormat="1" ht="21" customHeight="1" x14ac:dyDescent="0.2">
      <c r="A105" s="115" t="s">
        <v>95</v>
      </c>
      <c r="B105" s="116" t="s">
        <v>138</v>
      </c>
      <c r="C105" s="117" t="s">
        <v>92</v>
      </c>
      <c r="D105" s="381" t="s">
        <v>93</v>
      </c>
      <c r="E105" s="382"/>
    </row>
    <row r="106" spans="1:5" s="114" customFormat="1" ht="21" customHeight="1" thickBot="1" x14ac:dyDescent="0.25">
      <c r="A106" s="118" t="s">
        <v>25</v>
      </c>
      <c r="B106" s="119" t="s">
        <v>24</v>
      </c>
      <c r="C106" s="120" t="s">
        <v>76</v>
      </c>
      <c r="D106" s="383" t="s">
        <v>151</v>
      </c>
      <c r="E106" s="384"/>
    </row>
    <row r="107" spans="1:5" s="121" customFormat="1" ht="18" customHeight="1" x14ac:dyDescent="0.2"/>
    <row r="108" spans="1:5" s="121" customFormat="1" ht="18" customHeight="1" x14ac:dyDescent="0.2"/>
    <row r="109" spans="1:5" s="121" customFormat="1" ht="18" customHeight="1" x14ac:dyDescent="0.2"/>
    <row r="110" spans="1:5" s="121" customFormat="1" ht="36" customHeight="1" x14ac:dyDescent="0.2">
      <c r="B110" s="23"/>
    </row>
    <row r="112" spans="1:5" ht="12" customHeight="1" x14ac:dyDescent="0.2"/>
    <row r="113" ht="23.25" customHeight="1" x14ac:dyDescent="0.2"/>
    <row r="114" ht="9" customHeight="1" x14ac:dyDescent="0.2"/>
    <row r="115" ht="18" customHeight="1" x14ac:dyDescent="0.2"/>
    <row r="116" ht="15" customHeight="1" x14ac:dyDescent="0.2"/>
    <row r="117" ht="18" customHeight="1" x14ac:dyDescent="0.2"/>
    <row r="118" ht="18" customHeight="1" x14ac:dyDescent="0.2"/>
    <row r="119" ht="18" customHeight="1" x14ac:dyDescent="0.2"/>
    <row r="120" ht="18" customHeight="1" x14ac:dyDescent="0.2"/>
    <row r="121" ht="9" customHeight="1" x14ac:dyDescent="0.2"/>
    <row r="122" ht="18" customHeight="1" x14ac:dyDescent="0.2"/>
    <row r="123" ht="15" customHeight="1" x14ac:dyDescent="0.2"/>
    <row r="124" ht="18" customHeight="1" x14ac:dyDescent="0.2"/>
    <row r="125" ht="18" customHeight="1" x14ac:dyDescent="0.2"/>
    <row r="126" ht="18" customHeight="1" x14ac:dyDescent="0.2"/>
    <row r="127" ht="18" customHeight="1" x14ac:dyDescent="0.2"/>
    <row r="128" ht="9" customHeight="1" x14ac:dyDescent="0.2"/>
    <row r="129" ht="18.75" customHeight="1" x14ac:dyDescent="0.2"/>
    <row r="130" ht="14.25" customHeight="1" x14ac:dyDescent="0.2"/>
    <row r="131" ht="18" customHeight="1" x14ac:dyDescent="0.2"/>
    <row r="132" ht="18" customHeight="1" x14ac:dyDescent="0.2"/>
    <row r="133" ht="18" customHeight="1" x14ac:dyDescent="0.2"/>
    <row r="134" ht="18" customHeight="1" x14ac:dyDescent="0.2"/>
    <row r="135" ht="7.5" customHeight="1" x14ac:dyDescent="0.2"/>
    <row r="136" ht="18.75" customHeight="1" x14ac:dyDescent="0.2"/>
    <row r="137" ht="13.5" customHeight="1" x14ac:dyDescent="0.2"/>
    <row r="138" ht="18" customHeight="1" x14ac:dyDescent="0.2"/>
    <row r="139" ht="18" customHeight="1" x14ac:dyDescent="0.2"/>
    <row r="140" ht="18" customHeight="1" x14ac:dyDescent="0.2"/>
    <row r="141" ht="18" customHeight="1" x14ac:dyDescent="0.2"/>
    <row r="142" ht="9.75" customHeight="1" x14ac:dyDescent="0.2"/>
    <row r="143" ht="18" customHeight="1" x14ac:dyDescent="0.2"/>
    <row r="144" ht="11.25" customHeight="1" x14ac:dyDescent="0.2"/>
    <row r="145" ht="18" customHeight="1" x14ac:dyDescent="0.2"/>
    <row r="146" ht="18" customHeight="1" x14ac:dyDescent="0.2"/>
    <row r="147" ht="18" customHeight="1" x14ac:dyDescent="0.2"/>
    <row r="148" ht="18" customHeight="1" x14ac:dyDescent="0.2"/>
    <row r="150" ht="18.75" customHeight="1" x14ac:dyDescent="0.2"/>
    <row r="152" ht="18.75" customHeight="1" x14ac:dyDescent="0.2"/>
    <row r="153" ht="18.75" customHeight="1" x14ac:dyDescent="0.2"/>
    <row r="154" ht="18.75" customHeight="1" x14ac:dyDescent="0.2"/>
    <row r="155" ht="18.75" customHeight="1" x14ac:dyDescent="0.2"/>
  </sheetData>
  <sheetProtection algorithmName="SHA-512" hashValue="23jcIExwPI4Q/3wQ1WmFd8dfOOJ7DfUcvlYQw5noy+c++cMqAQcXsmAmvtpU5tObb+qY5ZT9a54foWIUMGjt9w==" saltValue="uvzut1S7F7ZeJZ9pP5bQCw==" spinCount="100000" sheet="1" objects="1" scenarios="1"/>
  <mergeCells count="66">
    <mergeCell ref="A50:B50"/>
    <mergeCell ref="A46:B46"/>
    <mergeCell ref="A38:E38"/>
    <mergeCell ref="A43:B43"/>
    <mergeCell ref="A44:B44"/>
    <mergeCell ref="A45:B45"/>
    <mergeCell ref="A49:B49"/>
    <mergeCell ref="A90:D90"/>
    <mergeCell ref="A89:C89"/>
    <mergeCell ref="A83:C83"/>
    <mergeCell ref="A28:C28"/>
    <mergeCell ref="D28:E28"/>
    <mergeCell ref="A29:E29"/>
    <mergeCell ref="A30:E30"/>
    <mergeCell ref="A84:C84"/>
    <mergeCell ref="A31:E31"/>
    <mergeCell ref="A76:B76"/>
    <mergeCell ref="A77:B77"/>
    <mergeCell ref="A32:G32"/>
    <mergeCell ref="A75:B75"/>
    <mergeCell ref="A33:E33"/>
    <mergeCell ref="A35:B35"/>
    <mergeCell ref="A36:B36"/>
    <mergeCell ref="D103:E103"/>
    <mergeCell ref="D104:E104"/>
    <mergeCell ref="D105:E105"/>
    <mergeCell ref="D106:E106"/>
    <mergeCell ref="A96:D96"/>
    <mergeCell ref="A25:C25"/>
    <mergeCell ref="D25:E26"/>
    <mergeCell ref="A26:C26"/>
    <mergeCell ref="A22:E22"/>
    <mergeCell ref="D18:E18"/>
    <mergeCell ref="A23:E23"/>
    <mergeCell ref="A94:D94"/>
    <mergeCell ref="C6:D6"/>
    <mergeCell ref="A8:E8"/>
    <mergeCell ref="A9:E9"/>
    <mergeCell ref="B11:D11"/>
    <mergeCell ref="A13:E13"/>
    <mergeCell ref="A67:C67"/>
    <mergeCell ref="A68:C68"/>
    <mergeCell ref="A69:C69"/>
    <mergeCell ref="A70:C70"/>
    <mergeCell ref="A71:B71"/>
    <mergeCell ref="A73:E73"/>
    <mergeCell ref="A80:E80"/>
    <mergeCell ref="A81:C81"/>
    <mergeCell ref="A82:C82"/>
    <mergeCell ref="D24:E24"/>
    <mergeCell ref="A95:D95"/>
    <mergeCell ref="B14:E14"/>
    <mergeCell ref="A48:B48"/>
    <mergeCell ref="A63:B63"/>
    <mergeCell ref="A66:E66"/>
    <mergeCell ref="A47:B47"/>
    <mergeCell ref="A51:B51"/>
    <mergeCell ref="A52:B52"/>
    <mergeCell ref="A55:E55"/>
    <mergeCell ref="A60:B60"/>
    <mergeCell ref="A61:B61"/>
    <mergeCell ref="A62:B62"/>
    <mergeCell ref="D16:E16"/>
    <mergeCell ref="D17:E17"/>
    <mergeCell ref="A27:E27"/>
    <mergeCell ref="A20:E20"/>
  </mergeCells>
  <dataValidations disablePrompts="1" count="2">
    <dataValidation type="decimal" operator="greaterThan" allowBlank="1" showInputMessage="1" showErrorMessage="1" error="Eingabe muss aus Zahlen bestehen, keine Buchstaben zulässig" sqref="E94:E96 D44:E52 D61:E63 E68:E70 D82:E84 C75:E77" xr:uid="{29ADB0CD-1C29-44E4-B0E0-7B8A766DB14D}">
      <formula1>0</formula1>
    </dataValidation>
    <dataValidation type="decimal" operator="greaterThan" allowBlank="1" showInputMessage="1" showErrorMessage="1" error="Eingabe muss aus Zahlen bestehen, keine Buchstaben zulässig, bei Minuswerten bitte das Minuszeichen &quot;-&quot; verwenden" sqref="D24:E24" xr:uid="{5F8C81E6-274E-434F-8FC0-016A1335E000}">
      <formula1>-300000</formula1>
    </dataValidation>
  </dataValidations>
  <hyperlinks>
    <hyperlink ref="C7" r:id="rId1" xr:uid="{8DCA3F32-622C-4159-92B2-C7596647A21B}"/>
  </hyperlinks>
  <printOptions horizontalCentered="1"/>
  <pageMargins left="0.19685039370078741" right="0.19685039370078741" top="0.43307086614173229" bottom="0.39370078740157483" header="0.47244094488188981" footer="7.874015748031496E-2"/>
  <pageSetup paperSize="9" scale="90" orientation="portrait" r:id="rId2"/>
  <headerFooter scaleWithDoc="0" alignWithMargins="0">
    <oddFooter>&amp;L&amp;"Arial,Fett"&amp;8&amp;K09+000VERWENDUNGSNACHWEIS - monatlich&amp;C&amp;8Seite &amp;P&amp;R&amp;8Stand 1.1.2024</oddFooter>
  </headerFooter>
  <rowBreaks count="1" manualBreakCount="1">
    <brk id="31" max="16383" man="1"/>
  </rowBreaks>
  <drawing r:id="rId3"/>
  <legacyDrawing r:id="rId4"/>
  <extLst>
    <ext xmlns:x14="http://schemas.microsoft.com/office/spreadsheetml/2009/9/main" uri="{CCE6A557-97BC-4b89-ADB6-D9C93CAAB3DF}">
      <x14:dataValidations xmlns:xm="http://schemas.microsoft.com/office/excel/2006/main" disablePrompts="1" count="3">
        <x14:dataValidation type="list" showInputMessage="1" showErrorMessage="1" xr:uid="{00000000-0002-0000-0200-000000000000}">
          <x14:formula1>
            <xm:f>'DROP DOWN'!$E$6:$E$9</xm:f>
          </x14:formula1>
          <xm:sqref>C48:C52</xm:sqref>
        </x14:dataValidation>
        <x14:dataValidation type="list" allowBlank="1" showInputMessage="1" showErrorMessage="1" xr:uid="{00000000-0002-0000-0200-000001000000}">
          <x14:formula1>
            <xm:f>'DROP DOWN'!$E$6:$E$9</xm:f>
          </x14:formula1>
          <xm:sqref>C61:C63 C44:C47</xm:sqref>
        </x14:dataValidation>
        <x14:dataValidation type="list" showInputMessage="1" showErrorMessage="1" xr:uid="{213EE68D-78AB-4D22-B49B-1B12F2229C3C}">
          <x14:formula1>
            <xm:f>'DROP DOWN'!$B$7:$B$11</xm:f>
          </x14:formula1>
          <xm:sqref>A75:A77 B77 B75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G155"/>
  <sheetViews>
    <sheetView showGridLines="0" zoomScaleNormal="100" zoomScaleSheetLayoutView="98" workbookViewId="0">
      <selection activeCell="B14" sqref="B14:E14"/>
    </sheetView>
  </sheetViews>
  <sheetFormatPr baseColWidth="10" defaultColWidth="11.42578125" defaultRowHeight="15" x14ac:dyDescent="0.2"/>
  <cols>
    <col min="1" max="1" width="19.85546875" style="23" customWidth="1"/>
    <col min="2" max="2" width="30.140625" style="23" customWidth="1"/>
    <col min="3" max="3" width="17.7109375" style="23" customWidth="1"/>
    <col min="4" max="4" width="17.42578125" style="23" customWidth="1"/>
    <col min="5" max="5" width="15.5703125" style="23" customWidth="1"/>
    <col min="6" max="16384" width="11.42578125" style="23"/>
  </cols>
  <sheetData>
    <row r="1" spans="1:7" ht="14.45" customHeight="1" x14ac:dyDescent="0.2">
      <c r="A1" s="129" t="s">
        <v>7</v>
      </c>
      <c r="C1" s="129"/>
      <c r="D1" s="129"/>
      <c r="E1" s="129"/>
      <c r="F1" s="129"/>
      <c r="G1" s="129"/>
    </row>
    <row r="2" spans="1:7" x14ac:dyDescent="0.2">
      <c r="A2" s="23" t="s">
        <v>142</v>
      </c>
    </row>
    <row r="3" spans="1:7" s="24" customFormat="1" ht="18" x14ac:dyDescent="0.2">
      <c r="A3" s="23" t="s">
        <v>128</v>
      </c>
      <c r="B3" s="23"/>
      <c r="C3" s="23"/>
      <c r="D3" s="23"/>
      <c r="E3" s="23"/>
    </row>
    <row r="4" spans="1:7" s="24" customFormat="1" ht="18" x14ac:dyDescent="0.2">
      <c r="A4" s="23" t="s">
        <v>129</v>
      </c>
      <c r="B4" s="23"/>
      <c r="C4" s="23"/>
      <c r="D4" s="23"/>
      <c r="E4" s="23"/>
    </row>
    <row r="5" spans="1:7" s="24" customFormat="1" ht="16.5" customHeight="1" x14ac:dyDescent="0.2">
      <c r="A5" s="23" t="s">
        <v>0</v>
      </c>
      <c r="E5" s="23"/>
    </row>
    <row r="6" spans="1:7" s="24" customFormat="1" ht="16.5" customHeight="1" x14ac:dyDescent="0.2">
      <c r="A6" s="23" t="s">
        <v>1</v>
      </c>
      <c r="B6" s="25"/>
      <c r="C6" s="306"/>
      <c r="D6" s="306"/>
    </row>
    <row r="7" spans="1:7" s="122" customFormat="1" ht="39" customHeight="1" x14ac:dyDescent="0.3">
      <c r="A7" s="253"/>
      <c r="B7" s="254" t="s">
        <v>155</v>
      </c>
      <c r="C7" s="214" t="s">
        <v>156</v>
      </c>
      <c r="D7" s="255"/>
      <c r="E7" s="255"/>
      <c r="F7" s="255"/>
      <c r="G7" s="255"/>
    </row>
    <row r="8" spans="1:7" s="92" customFormat="1" ht="22.5" customHeight="1" x14ac:dyDescent="0.2">
      <c r="A8" s="320" t="s">
        <v>63</v>
      </c>
      <c r="B8" s="320"/>
      <c r="C8" s="320"/>
      <c r="D8" s="320"/>
      <c r="E8" s="320"/>
    </row>
    <row r="9" spans="1:7" ht="22.5" customHeight="1" x14ac:dyDescent="0.2">
      <c r="A9" s="409" t="s">
        <v>26</v>
      </c>
      <c r="B9" s="409"/>
      <c r="C9" s="409"/>
      <c r="D9" s="409"/>
      <c r="E9" s="409"/>
    </row>
    <row r="10" spans="1:7" ht="15.75" customHeight="1" x14ac:dyDescent="0.2">
      <c r="A10" s="26" t="s">
        <v>158</v>
      </c>
      <c r="B10" s="27"/>
      <c r="C10" s="27"/>
      <c r="D10" s="27"/>
    </row>
    <row r="11" spans="1:7" ht="34.5" customHeight="1" x14ac:dyDescent="0.2">
      <c r="A11" s="27"/>
      <c r="B11" s="322" t="s">
        <v>12</v>
      </c>
      <c r="C11" s="322"/>
      <c r="D11" s="323"/>
      <c r="E11" s="28">
        <f>E100</f>
        <v>0</v>
      </c>
    </row>
    <row r="12" spans="1:7" ht="4.5" customHeight="1" x14ac:dyDescent="0.2">
      <c r="A12" s="29"/>
      <c r="B12" s="29"/>
      <c r="C12" s="29"/>
      <c r="D12" s="30"/>
      <c r="E12" s="31"/>
    </row>
    <row r="13" spans="1:7" ht="37.5" customHeight="1" x14ac:dyDescent="0.2">
      <c r="A13" s="326"/>
      <c r="B13" s="326"/>
      <c r="C13" s="326"/>
      <c r="D13" s="326"/>
      <c r="E13" s="326"/>
    </row>
    <row r="14" spans="1:7" ht="31.5" customHeight="1" x14ac:dyDescent="0.2">
      <c r="A14" s="32" t="s">
        <v>17</v>
      </c>
      <c r="B14" s="327"/>
      <c r="C14" s="328"/>
      <c r="D14" s="328"/>
      <c r="E14" s="329"/>
    </row>
    <row r="15" spans="1:7" ht="6.75" customHeight="1" x14ac:dyDescent="0.2">
      <c r="A15" s="33"/>
      <c r="B15" s="34"/>
      <c r="C15" s="34"/>
      <c r="D15" s="33"/>
      <c r="E15" s="35"/>
    </row>
    <row r="16" spans="1:7" ht="28.5" customHeight="1" x14ac:dyDescent="0.2">
      <c r="A16" s="36" t="s">
        <v>8</v>
      </c>
      <c r="B16" s="216">
        <f>ÜBERSICHTSBLATT!B16</f>
        <v>0</v>
      </c>
      <c r="C16" s="38" t="s">
        <v>11</v>
      </c>
      <c r="D16" s="324">
        <f>ÜBERSICHTSBLATT!D16</f>
        <v>0</v>
      </c>
      <c r="E16" s="325"/>
    </row>
    <row r="17" spans="1:7" ht="28.5" customHeight="1" x14ac:dyDescent="0.2">
      <c r="A17" s="39" t="s">
        <v>161</v>
      </c>
      <c r="B17" s="215">
        <f>ÜBERSICHTSBLATT!B17</f>
        <v>0</v>
      </c>
      <c r="C17" s="41" t="s">
        <v>15</v>
      </c>
      <c r="D17" s="333">
        <f>ÜBERSICHTSBLATT!D17</f>
        <v>0</v>
      </c>
      <c r="E17" s="334"/>
    </row>
    <row r="18" spans="1:7" ht="32.450000000000003" customHeight="1" x14ac:dyDescent="0.2">
      <c r="A18" s="42" t="s">
        <v>130</v>
      </c>
      <c r="B18" s="229">
        <f>ÜBERSICHTSBLATT!B18</f>
        <v>0</v>
      </c>
      <c r="C18" s="43" t="s">
        <v>28</v>
      </c>
      <c r="D18" s="339"/>
      <c r="E18" s="340"/>
    </row>
    <row r="19" spans="1:7" s="30" customFormat="1" ht="10.5" customHeight="1" x14ac:dyDescent="0.2">
      <c r="A19" s="44"/>
      <c r="B19" s="233"/>
      <c r="C19" s="44"/>
      <c r="D19" s="234"/>
      <c r="E19" s="234"/>
    </row>
    <row r="20" spans="1:7" s="45" customFormat="1" ht="84" customHeight="1" x14ac:dyDescent="0.2">
      <c r="A20" s="330" t="s">
        <v>152</v>
      </c>
      <c r="B20" s="330"/>
      <c r="C20" s="330"/>
      <c r="D20" s="330"/>
      <c r="E20" s="330"/>
    </row>
    <row r="21" spans="1:7" ht="15" customHeight="1" x14ac:dyDescent="0.2">
      <c r="A21" s="46"/>
      <c r="B21" s="46"/>
      <c r="C21" s="46"/>
      <c r="D21" s="46"/>
      <c r="E21" s="46"/>
    </row>
    <row r="22" spans="1:7" s="34" customFormat="1" ht="15" customHeight="1" x14ac:dyDescent="0.2">
      <c r="A22" s="337"/>
      <c r="B22" s="337"/>
      <c r="C22" s="337"/>
      <c r="D22" s="337"/>
      <c r="E22" s="337"/>
    </row>
    <row r="23" spans="1:7" s="34" customFormat="1" ht="15" customHeight="1" x14ac:dyDescent="0.2">
      <c r="A23" s="337"/>
      <c r="B23" s="337"/>
      <c r="C23" s="337"/>
      <c r="D23" s="337"/>
      <c r="E23" s="337"/>
    </row>
    <row r="24" spans="1:7" s="34" customFormat="1" ht="57.75" customHeight="1" x14ac:dyDescent="0.2">
      <c r="A24" s="32" t="s">
        <v>143</v>
      </c>
      <c r="B24" s="47"/>
      <c r="C24" s="32" t="s">
        <v>38</v>
      </c>
      <c r="D24" s="335"/>
      <c r="E24" s="336"/>
    </row>
    <row r="25" spans="1:7" s="34" customFormat="1" ht="15" customHeight="1" x14ac:dyDescent="0.2">
      <c r="A25" s="331"/>
      <c r="B25" s="331"/>
      <c r="C25" s="331"/>
      <c r="D25" s="332"/>
      <c r="E25" s="332"/>
    </row>
    <row r="26" spans="1:7" s="34" customFormat="1" ht="15" customHeight="1" x14ac:dyDescent="0.2">
      <c r="A26" s="331"/>
      <c r="B26" s="331"/>
      <c r="C26" s="331"/>
      <c r="D26" s="332"/>
      <c r="E26" s="332"/>
    </row>
    <row r="27" spans="1:7" s="34" customFormat="1" ht="69" customHeight="1" x14ac:dyDescent="0.2">
      <c r="A27" s="338" t="s">
        <v>144</v>
      </c>
      <c r="B27" s="338"/>
      <c r="C27" s="338"/>
      <c r="D27" s="338"/>
      <c r="E27" s="338"/>
    </row>
    <row r="28" spans="1:7" s="34" customFormat="1" ht="15" customHeight="1" x14ac:dyDescent="0.2">
      <c r="A28" s="331"/>
      <c r="B28" s="331"/>
      <c r="C28" s="331"/>
      <c r="D28" s="332"/>
      <c r="E28" s="332"/>
    </row>
    <row r="29" spans="1:7" s="34" customFormat="1" ht="69" customHeight="1" x14ac:dyDescent="0.2">
      <c r="A29" s="370" t="s">
        <v>162</v>
      </c>
      <c r="B29" s="370"/>
      <c r="C29" s="370"/>
      <c r="D29" s="370"/>
      <c r="E29" s="370"/>
    </row>
    <row r="30" spans="1:7" s="235" customFormat="1" ht="15" customHeight="1" x14ac:dyDescent="0.2">
      <c r="A30" s="317"/>
      <c r="B30" s="317"/>
      <c r="C30" s="317"/>
      <c r="D30" s="317"/>
      <c r="E30" s="317"/>
    </row>
    <row r="31" spans="1:7" s="235" customFormat="1" ht="15" customHeight="1" x14ac:dyDescent="0.2">
      <c r="A31" s="317"/>
      <c r="B31" s="317"/>
      <c r="C31" s="317"/>
      <c r="D31" s="317"/>
      <c r="E31" s="317"/>
    </row>
    <row r="32" spans="1:7" s="129" customFormat="1" ht="9" customHeight="1" x14ac:dyDescent="0.2">
      <c r="A32" s="373"/>
      <c r="B32" s="373"/>
      <c r="C32" s="373"/>
      <c r="D32" s="373"/>
      <c r="E32" s="373"/>
      <c r="F32" s="373"/>
      <c r="G32" s="373"/>
    </row>
    <row r="33" spans="1:5" ht="21" customHeight="1" x14ac:dyDescent="0.2">
      <c r="A33" s="374" t="s">
        <v>13</v>
      </c>
      <c r="B33" s="374"/>
      <c r="C33" s="374"/>
      <c r="D33" s="374"/>
      <c r="E33" s="374"/>
    </row>
    <row r="34" spans="1:5" s="30" customFormat="1" ht="9" customHeight="1" thickBot="1" x14ac:dyDescent="0.25">
      <c r="A34" s="51"/>
      <c r="B34" s="51"/>
      <c r="C34" s="51"/>
      <c r="D34" s="51"/>
      <c r="E34" s="51"/>
    </row>
    <row r="35" spans="1:5" s="55" customFormat="1" ht="30" x14ac:dyDescent="0.2">
      <c r="A35" s="354" t="s">
        <v>37</v>
      </c>
      <c r="B35" s="355"/>
      <c r="C35" s="52" t="s">
        <v>131</v>
      </c>
      <c r="D35" s="53" t="s">
        <v>34</v>
      </c>
      <c r="E35" s="54" t="s">
        <v>35</v>
      </c>
    </row>
    <row r="36" spans="1:5" s="30" customFormat="1" ht="21" customHeight="1" thickBot="1" x14ac:dyDescent="0.25">
      <c r="A36" s="344" t="s">
        <v>36</v>
      </c>
      <c r="B36" s="345"/>
      <c r="C36" s="56"/>
      <c r="D36" s="57"/>
      <c r="E36" s="58"/>
    </row>
    <row r="37" spans="1:5" s="30" customFormat="1" ht="15" customHeight="1" thickBot="1" x14ac:dyDescent="0.25">
      <c r="A37" s="51"/>
      <c r="B37" s="51"/>
      <c r="C37" s="51"/>
      <c r="D37" s="51"/>
      <c r="E37" s="51"/>
    </row>
    <row r="38" spans="1:5" s="30" customFormat="1" ht="21" customHeight="1" thickBot="1" x14ac:dyDescent="0.25">
      <c r="A38" s="349" t="s">
        <v>132</v>
      </c>
      <c r="B38" s="350"/>
      <c r="C38" s="350"/>
      <c r="D38" s="350"/>
      <c r="E38" s="351"/>
    </row>
    <row r="39" spans="1:5" s="30" customFormat="1" ht="33" customHeight="1" x14ac:dyDescent="0.2">
      <c r="A39" s="59" t="s">
        <v>145</v>
      </c>
      <c r="B39" s="60" t="s">
        <v>21</v>
      </c>
      <c r="C39" s="60" t="s">
        <v>23</v>
      </c>
      <c r="D39" s="60" t="s">
        <v>95</v>
      </c>
      <c r="E39" s="61" t="s">
        <v>25</v>
      </c>
    </row>
    <row r="40" spans="1:5" s="30" customFormat="1" ht="21" customHeight="1" x14ac:dyDescent="0.2">
      <c r="A40" s="219" t="s">
        <v>90</v>
      </c>
      <c r="B40" s="220">
        <f>DIENSTVERTRÄGE!Q14</f>
        <v>0</v>
      </c>
      <c r="C40" s="220">
        <f>DIENSTVERTRÄGE!R14</f>
        <v>0</v>
      </c>
      <c r="D40" s="220">
        <f>DIENSTVERTRÄGE!S14</f>
        <v>0</v>
      </c>
      <c r="E40" s="221">
        <f>DIENSTVERTRÄGE!T14</f>
        <v>0</v>
      </c>
    </row>
    <row r="41" spans="1:5" s="30" customFormat="1" ht="21" customHeight="1" thickBot="1" x14ac:dyDescent="0.25">
      <c r="A41" s="222"/>
      <c r="B41" s="223"/>
      <c r="C41" s="223"/>
      <c r="D41" s="223" t="s">
        <v>72</v>
      </c>
      <c r="E41" s="224">
        <f>B53-SUM(B40:E40)</f>
        <v>0</v>
      </c>
    </row>
    <row r="42" spans="1:5" s="30" customFormat="1" ht="9" customHeight="1" thickBot="1" x14ac:dyDescent="0.25">
      <c r="A42" s="62"/>
      <c r="B42" s="62"/>
      <c r="C42" s="62"/>
      <c r="D42" s="62"/>
      <c r="E42" s="62"/>
    </row>
    <row r="43" spans="1:5" s="63" customFormat="1" ht="60" customHeight="1" x14ac:dyDescent="0.2">
      <c r="A43" s="354" t="s">
        <v>165</v>
      </c>
      <c r="B43" s="355"/>
      <c r="C43" s="52" t="s">
        <v>30</v>
      </c>
      <c r="D43" s="53" t="s">
        <v>10</v>
      </c>
      <c r="E43" s="54" t="s">
        <v>18</v>
      </c>
    </row>
    <row r="44" spans="1:5" ht="21" customHeight="1" x14ac:dyDescent="0.2">
      <c r="A44" s="371"/>
      <c r="B44" s="372"/>
      <c r="C44" s="64"/>
      <c r="D44" s="65"/>
      <c r="E44" s="66"/>
    </row>
    <row r="45" spans="1:5" ht="21" customHeight="1" x14ac:dyDescent="0.2">
      <c r="A45" s="352"/>
      <c r="B45" s="353"/>
      <c r="C45" s="64"/>
      <c r="D45" s="67"/>
      <c r="E45" s="68"/>
    </row>
    <row r="46" spans="1:5" ht="21" customHeight="1" x14ac:dyDescent="0.2">
      <c r="A46" s="352"/>
      <c r="B46" s="353"/>
      <c r="C46" s="64"/>
      <c r="D46" s="67"/>
      <c r="E46" s="68"/>
    </row>
    <row r="47" spans="1:5" ht="21" customHeight="1" x14ac:dyDescent="0.2">
      <c r="A47" s="352"/>
      <c r="B47" s="353"/>
      <c r="C47" s="64"/>
      <c r="D47" s="67"/>
      <c r="E47" s="68"/>
    </row>
    <row r="48" spans="1:5" ht="21" customHeight="1" x14ac:dyDescent="0.2">
      <c r="A48" s="352"/>
      <c r="B48" s="353"/>
      <c r="C48" s="64"/>
      <c r="D48" s="67"/>
      <c r="E48" s="68"/>
    </row>
    <row r="49" spans="1:5" ht="21" customHeight="1" x14ac:dyDescent="0.2">
      <c r="A49" s="352"/>
      <c r="B49" s="353"/>
      <c r="C49" s="64"/>
      <c r="D49" s="67"/>
      <c r="E49" s="68"/>
    </row>
    <row r="50" spans="1:5" ht="21" customHeight="1" x14ac:dyDescent="0.2">
      <c r="A50" s="371"/>
      <c r="B50" s="372"/>
      <c r="C50" s="64"/>
      <c r="D50" s="69"/>
      <c r="E50" s="68"/>
    </row>
    <row r="51" spans="1:5" ht="21" customHeight="1" x14ac:dyDescent="0.2">
      <c r="A51" s="371"/>
      <c r="B51" s="372"/>
      <c r="C51" s="64"/>
      <c r="D51" s="67"/>
      <c r="E51" s="68"/>
    </row>
    <row r="52" spans="1:5" ht="21" customHeight="1" x14ac:dyDescent="0.2">
      <c r="A52" s="371"/>
      <c r="B52" s="372"/>
      <c r="C52" s="64"/>
      <c r="D52" s="67"/>
      <c r="E52" s="68"/>
    </row>
    <row r="53" spans="1:5" ht="21" customHeight="1" thickBot="1" x14ac:dyDescent="0.25">
      <c r="A53" s="70" t="s">
        <v>133</v>
      </c>
      <c r="B53" s="71">
        <f>COUNTA(A44:B52)</f>
        <v>0</v>
      </c>
      <c r="C53" s="72" t="s">
        <v>2</v>
      </c>
      <c r="D53" s="71">
        <f>SUM(D44:D52)</f>
        <v>0</v>
      </c>
      <c r="E53" s="73">
        <f>SUM(E44:E52)</f>
        <v>0</v>
      </c>
    </row>
    <row r="54" spans="1:5" ht="15" customHeight="1" thickBot="1" x14ac:dyDescent="0.25">
      <c r="A54" s="44"/>
      <c r="B54" s="44"/>
      <c r="C54" s="74"/>
      <c r="D54" s="75"/>
      <c r="E54" s="76"/>
    </row>
    <row r="55" spans="1:5" ht="21" customHeight="1" thickBot="1" x14ac:dyDescent="0.25">
      <c r="A55" s="349" t="s">
        <v>50</v>
      </c>
      <c r="B55" s="350"/>
      <c r="C55" s="350"/>
      <c r="D55" s="350"/>
      <c r="E55" s="351"/>
    </row>
    <row r="56" spans="1:5" ht="30.75" customHeight="1" x14ac:dyDescent="0.2">
      <c r="A56" s="77" t="s">
        <v>145</v>
      </c>
      <c r="B56" s="78" t="s">
        <v>21</v>
      </c>
      <c r="C56" s="78" t="s">
        <v>23</v>
      </c>
      <c r="D56" s="78" t="s">
        <v>95</v>
      </c>
      <c r="E56" s="79" t="s">
        <v>25</v>
      </c>
    </row>
    <row r="57" spans="1:5" ht="21" customHeight="1" x14ac:dyDescent="0.2">
      <c r="A57" s="225" t="s">
        <v>94</v>
      </c>
      <c r="B57" s="226">
        <f>DIENSTVERTRÄGE!Q21</f>
        <v>0</v>
      </c>
      <c r="C57" s="226">
        <f>DIENSTVERTRÄGE!R21</f>
        <v>0</v>
      </c>
      <c r="D57" s="226">
        <f>DIENSTVERTRÄGE!S21</f>
        <v>0</v>
      </c>
      <c r="E57" s="227">
        <f>DIENSTVERTRÄGE!T21</f>
        <v>0</v>
      </c>
    </row>
    <row r="58" spans="1:5" ht="21" customHeight="1" thickBot="1" x14ac:dyDescent="0.25">
      <c r="A58" s="222"/>
      <c r="B58" s="223" t="s">
        <v>72</v>
      </c>
      <c r="C58" s="228">
        <f>B64-SUM(B57:E57)</f>
        <v>0</v>
      </c>
      <c r="D58" s="223" t="s">
        <v>73</v>
      </c>
      <c r="E58" s="224">
        <f>B85</f>
        <v>0</v>
      </c>
    </row>
    <row r="59" spans="1:5" ht="9" customHeight="1" thickBot="1" x14ac:dyDescent="0.25">
      <c r="A59" s="62"/>
      <c r="B59" s="62"/>
      <c r="C59" s="62"/>
      <c r="D59" s="62"/>
      <c r="E59" s="62"/>
    </row>
    <row r="60" spans="1:5" ht="60" customHeight="1" x14ac:dyDescent="0.2">
      <c r="A60" s="354" t="s">
        <v>166</v>
      </c>
      <c r="B60" s="355"/>
      <c r="C60" s="52" t="s">
        <v>30</v>
      </c>
      <c r="D60" s="53" t="s">
        <v>10</v>
      </c>
      <c r="E60" s="54" t="s">
        <v>19</v>
      </c>
    </row>
    <row r="61" spans="1:5" ht="21" customHeight="1" x14ac:dyDescent="0.2">
      <c r="A61" s="356"/>
      <c r="B61" s="357"/>
      <c r="C61" s="64"/>
      <c r="D61" s="65"/>
      <c r="E61" s="66"/>
    </row>
    <row r="62" spans="1:5" ht="21" customHeight="1" x14ac:dyDescent="0.2">
      <c r="A62" s="356"/>
      <c r="B62" s="357"/>
      <c r="C62" s="64"/>
      <c r="D62" s="67"/>
      <c r="E62" s="68"/>
    </row>
    <row r="63" spans="1:5" ht="21" customHeight="1" x14ac:dyDescent="0.2">
      <c r="A63" s="356"/>
      <c r="B63" s="357"/>
      <c r="C63" s="64"/>
      <c r="D63" s="67"/>
      <c r="E63" s="68"/>
    </row>
    <row r="64" spans="1:5" ht="21" customHeight="1" thickBot="1" x14ac:dyDescent="0.25">
      <c r="A64" s="70" t="s">
        <v>133</v>
      </c>
      <c r="B64" s="71">
        <f>COUNTA(A61:B63)</f>
        <v>0</v>
      </c>
      <c r="C64" s="72" t="s">
        <v>2</v>
      </c>
      <c r="D64" s="71">
        <f>SUM(D61:D63)</f>
        <v>0</v>
      </c>
      <c r="E64" s="73">
        <f>SUM(E61:E63)</f>
        <v>0</v>
      </c>
    </row>
    <row r="65" spans="1:5" ht="15" customHeight="1" thickBot="1" x14ac:dyDescent="0.25">
      <c r="A65" s="80"/>
      <c r="B65" s="75"/>
      <c r="C65" s="44"/>
      <c r="D65" s="75"/>
      <c r="E65" s="76"/>
    </row>
    <row r="66" spans="1:5" ht="21" customHeight="1" thickBot="1" x14ac:dyDescent="0.25">
      <c r="A66" s="375" t="s">
        <v>51</v>
      </c>
      <c r="B66" s="376"/>
      <c r="C66" s="376"/>
      <c r="D66" s="376"/>
      <c r="E66" s="377"/>
    </row>
    <row r="67" spans="1:5" ht="30" customHeight="1" x14ac:dyDescent="0.2">
      <c r="A67" s="354" t="s">
        <v>167</v>
      </c>
      <c r="B67" s="363"/>
      <c r="C67" s="355"/>
      <c r="D67" s="236" t="s">
        <v>3</v>
      </c>
      <c r="E67" s="54" t="s">
        <v>9</v>
      </c>
    </row>
    <row r="68" spans="1:5" ht="21" customHeight="1" x14ac:dyDescent="0.2">
      <c r="A68" s="360" t="s">
        <v>134</v>
      </c>
      <c r="B68" s="361"/>
      <c r="C68" s="362"/>
      <c r="D68" s="81"/>
      <c r="E68" s="66"/>
    </row>
    <row r="69" spans="1:5" ht="21" customHeight="1" x14ac:dyDescent="0.2">
      <c r="A69" s="346" t="s">
        <v>5</v>
      </c>
      <c r="B69" s="347"/>
      <c r="C69" s="348"/>
      <c r="D69" s="82"/>
      <c r="E69" s="68"/>
    </row>
    <row r="70" spans="1:5" ht="21" customHeight="1" x14ac:dyDescent="0.2">
      <c r="A70" s="364" t="s">
        <v>4</v>
      </c>
      <c r="B70" s="365"/>
      <c r="C70" s="366"/>
      <c r="D70" s="83"/>
      <c r="E70" s="84"/>
    </row>
    <row r="71" spans="1:5" ht="21" customHeight="1" thickBot="1" x14ac:dyDescent="0.25">
      <c r="A71" s="358"/>
      <c r="B71" s="359"/>
      <c r="C71" s="85"/>
      <c r="D71" s="72" t="s">
        <v>2</v>
      </c>
      <c r="E71" s="73">
        <f>SUM(E68:E70)</f>
        <v>0</v>
      </c>
    </row>
    <row r="72" spans="1:5" s="86" customFormat="1" ht="15" customHeight="1" thickBot="1" x14ac:dyDescent="0.25">
      <c r="A72" s="80"/>
      <c r="B72" s="75"/>
      <c r="C72" s="44"/>
      <c r="D72" s="75"/>
      <c r="E72" s="76"/>
    </row>
    <row r="73" spans="1:5" s="30" customFormat="1" ht="21" customHeight="1" thickBot="1" x14ac:dyDescent="0.25">
      <c r="A73" s="341" t="s">
        <v>85</v>
      </c>
      <c r="B73" s="342"/>
      <c r="C73" s="342"/>
      <c r="D73" s="342"/>
      <c r="E73" s="343"/>
    </row>
    <row r="74" spans="1:5" ht="66" customHeight="1" x14ac:dyDescent="0.2">
      <c r="A74" s="87" t="s">
        <v>168</v>
      </c>
      <c r="B74" s="88"/>
      <c r="C74" s="53" t="s">
        <v>135</v>
      </c>
      <c r="D74" s="53" t="s">
        <v>169</v>
      </c>
      <c r="E74" s="54" t="s">
        <v>136</v>
      </c>
    </row>
    <row r="75" spans="1:5" ht="21" customHeight="1" x14ac:dyDescent="0.2">
      <c r="A75" s="385"/>
      <c r="B75" s="386"/>
      <c r="C75" s="65"/>
      <c r="D75" s="65"/>
      <c r="E75" s="66"/>
    </row>
    <row r="76" spans="1:5" ht="21" customHeight="1" x14ac:dyDescent="0.2">
      <c r="A76" s="387"/>
      <c r="B76" s="388"/>
      <c r="C76" s="67"/>
      <c r="D76" s="67"/>
      <c r="E76" s="68"/>
    </row>
    <row r="77" spans="1:5" ht="21" customHeight="1" x14ac:dyDescent="0.2">
      <c r="A77" s="389"/>
      <c r="B77" s="390"/>
      <c r="C77" s="67"/>
      <c r="D77" s="67"/>
      <c r="E77" s="68"/>
    </row>
    <row r="78" spans="1:5" ht="21" customHeight="1" thickBot="1" x14ac:dyDescent="0.25">
      <c r="A78" s="89" t="s">
        <v>2</v>
      </c>
      <c r="B78" s="90"/>
      <c r="C78" s="71">
        <f>SUM(C75:C77)</f>
        <v>0</v>
      </c>
      <c r="D78" s="71">
        <f>SUM(D75:D77)</f>
        <v>0</v>
      </c>
      <c r="E78" s="73">
        <f>SUM(E75:E77)</f>
        <v>0</v>
      </c>
    </row>
    <row r="79" spans="1:5" ht="15" customHeight="1" thickBot="1" x14ac:dyDescent="0.25">
      <c r="A79" s="80"/>
      <c r="B79" s="75"/>
      <c r="C79" s="44"/>
      <c r="D79" s="75"/>
      <c r="E79" s="76"/>
    </row>
    <row r="80" spans="1:5" ht="21" customHeight="1" thickBot="1" x14ac:dyDescent="0.25">
      <c r="A80" s="391" t="s">
        <v>86</v>
      </c>
      <c r="B80" s="392"/>
      <c r="C80" s="392"/>
      <c r="D80" s="392"/>
      <c r="E80" s="393"/>
    </row>
    <row r="81" spans="1:5" ht="66" customHeight="1" x14ac:dyDescent="0.2">
      <c r="A81" s="354" t="s">
        <v>170</v>
      </c>
      <c r="B81" s="363"/>
      <c r="C81" s="355"/>
      <c r="D81" s="53" t="s">
        <v>171</v>
      </c>
      <c r="E81" s="54" t="s">
        <v>87</v>
      </c>
    </row>
    <row r="82" spans="1:5" ht="21" customHeight="1" x14ac:dyDescent="0.2">
      <c r="A82" s="385"/>
      <c r="B82" s="399"/>
      <c r="C82" s="386"/>
      <c r="D82" s="65"/>
      <c r="E82" s="66"/>
    </row>
    <row r="83" spans="1:5" ht="21" customHeight="1" x14ac:dyDescent="0.2">
      <c r="A83" s="387"/>
      <c r="B83" s="400"/>
      <c r="C83" s="388"/>
      <c r="D83" s="67"/>
      <c r="E83" s="68"/>
    </row>
    <row r="84" spans="1:5" ht="21" customHeight="1" x14ac:dyDescent="0.2">
      <c r="A84" s="367"/>
      <c r="B84" s="368"/>
      <c r="C84" s="369"/>
      <c r="D84" s="67"/>
      <c r="E84" s="68"/>
    </row>
    <row r="85" spans="1:5" ht="21" customHeight="1" thickBot="1" x14ac:dyDescent="0.25">
      <c r="A85" s="70" t="s">
        <v>133</v>
      </c>
      <c r="B85" s="71">
        <f>COUNTA(A82:B84)</f>
        <v>0</v>
      </c>
      <c r="C85" s="72" t="s">
        <v>2</v>
      </c>
      <c r="D85" s="71">
        <f>SUM(D82:D84)</f>
        <v>0</v>
      </c>
      <c r="E85" s="73">
        <f>SUM(E82:E84)</f>
        <v>0</v>
      </c>
    </row>
    <row r="86" spans="1:5" ht="15" customHeight="1" x14ac:dyDescent="0.2">
      <c r="A86" s="80"/>
      <c r="B86" s="75"/>
      <c r="C86" s="44"/>
      <c r="D86" s="75"/>
      <c r="E86" s="76"/>
    </row>
    <row r="87" spans="1:5" ht="21" customHeight="1" x14ac:dyDescent="0.2">
      <c r="A87" s="91" t="s">
        <v>172</v>
      </c>
      <c r="B87" s="92"/>
      <c r="C87" s="92"/>
      <c r="D87" s="92"/>
      <c r="E87" s="92"/>
    </row>
    <row r="88" spans="1:5" ht="9" customHeight="1" thickBot="1" x14ac:dyDescent="0.25">
      <c r="A88" s="80"/>
      <c r="B88" s="75"/>
      <c r="C88" s="44"/>
      <c r="D88" s="75"/>
      <c r="E88" s="76"/>
    </row>
    <row r="89" spans="1:5" ht="21" customHeight="1" x14ac:dyDescent="0.2">
      <c r="A89" s="396" t="s">
        <v>27</v>
      </c>
      <c r="B89" s="397"/>
      <c r="C89" s="398"/>
      <c r="D89" s="93">
        <f>SUM(D64+D85)</f>
        <v>0</v>
      </c>
      <c r="E89" s="94">
        <f>SUM(E64+E85)</f>
        <v>0</v>
      </c>
    </row>
    <row r="90" spans="1:5" ht="21" customHeight="1" thickBot="1" x14ac:dyDescent="0.25">
      <c r="A90" s="394" t="s">
        <v>16</v>
      </c>
      <c r="B90" s="395"/>
      <c r="C90" s="395"/>
      <c r="D90" s="395"/>
      <c r="E90" s="95" t="e">
        <f>E89/E11</f>
        <v>#DIV/0!</v>
      </c>
    </row>
    <row r="91" spans="1:5" ht="15" customHeight="1" x14ac:dyDescent="0.2">
      <c r="A91" s="44"/>
      <c r="B91" s="44"/>
      <c r="C91" s="44"/>
      <c r="D91" s="75"/>
      <c r="E91" s="76"/>
    </row>
    <row r="92" spans="1:5" s="34" customFormat="1" ht="21" customHeight="1" x14ac:dyDescent="0.2">
      <c r="A92" s="91" t="s">
        <v>33</v>
      </c>
      <c r="B92" s="92"/>
      <c r="C92" s="92"/>
      <c r="D92" s="92"/>
      <c r="E92" s="92"/>
    </row>
    <row r="93" spans="1:5" s="34" customFormat="1" ht="9" customHeight="1" thickBot="1" x14ac:dyDescent="0.25">
      <c r="A93" s="96"/>
      <c r="B93" s="30"/>
      <c r="C93" s="30"/>
      <c r="D93" s="30"/>
      <c r="E93" s="30"/>
    </row>
    <row r="94" spans="1:5" s="34" customFormat="1" ht="21" customHeight="1" x14ac:dyDescent="0.2">
      <c r="A94" s="419" t="s">
        <v>89</v>
      </c>
      <c r="B94" s="420"/>
      <c r="C94" s="420"/>
      <c r="D94" s="421"/>
      <c r="E94" s="97"/>
    </row>
    <row r="95" spans="1:5" s="34" customFormat="1" ht="21" customHeight="1" x14ac:dyDescent="0.2">
      <c r="A95" s="416" t="s">
        <v>64</v>
      </c>
      <c r="B95" s="417"/>
      <c r="C95" s="417"/>
      <c r="D95" s="418"/>
      <c r="E95" s="98"/>
    </row>
    <row r="96" spans="1:5" s="34" customFormat="1" ht="21" customHeight="1" thickBot="1" x14ac:dyDescent="0.25">
      <c r="A96" s="413" t="s">
        <v>137</v>
      </c>
      <c r="B96" s="414"/>
      <c r="C96" s="414"/>
      <c r="D96" s="415"/>
      <c r="E96" s="99"/>
    </row>
    <row r="97" spans="1:5" s="34" customFormat="1" ht="15" customHeight="1" x14ac:dyDescent="0.2">
      <c r="A97" s="92"/>
      <c r="B97" s="92"/>
      <c r="C97" s="92"/>
      <c r="D97" s="92"/>
      <c r="E97" s="92"/>
    </row>
    <row r="98" spans="1:5" s="34" customFormat="1" ht="21" customHeight="1" x14ac:dyDescent="0.2">
      <c r="A98" s="91" t="s">
        <v>173</v>
      </c>
      <c r="B98" s="92"/>
      <c r="C98" s="92"/>
      <c r="D98" s="92"/>
      <c r="E98" s="92"/>
    </row>
    <row r="99" spans="1:5" s="34" customFormat="1" ht="9" customHeight="1" thickBot="1" x14ac:dyDescent="0.25">
      <c r="A99" s="100"/>
      <c r="B99" s="23"/>
      <c r="C99" s="23"/>
      <c r="D99" s="23"/>
      <c r="E99" s="23"/>
    </row>
    <row r="100" spans="1:5" ht="21" customHeight="1" thickBot="1" x14ac:dyDescent="0.25">
      <c r="A100" s="101"/>
      <c r="B100" s="102"/>
      <c r="C100" s="102"/>
      <c r="D100" s="103" t="s">
        <v>14</v>
      </c>
      <c r="E100" s="104">
        <f>SUM(E94+E95+E96+E85+E78+E71+E64+E53)</f>
        <v>0</v>
      </c>
    </row>
    <row r="101" spans="1:5" ht="9" customHeight="1" thickBot="1" x14ac:dyDescent="0.25">
      <c r="A101" s="34"/>
      <c r="B101" s="34"/>
      <c r="C101" s="34"/>
      <c r="D101" s="105"/>
      <c r="E101" s="106"/>
    </row>
    <row r="102" spans="1:5" ht="15" customHeight="1" x14ac:dyDescent="0.2">
      <c r="A102" s="107" t="s">
        <v>29</v>
      </c>
      <c r="B102" s="108"/>
      <c r="C102" s="109" t="s">
        <v>31</v>
      </c>
      <c r="D102" s="108"/>
      <c r="E102" s="110"/>
    </row>
    <row r="103" spans="1:5" s="114" customFormat="1" ht="21" customHeight="1" x14ac:dyDescent="0.2">
      <c r="A103" s="111" t="s">
        <v>21</v>
      </c>
      <c r="B103" s="112" t="s">
        <v>20</v>
      </c>
      <c r="C103" s="113" t="s">
        <v>32</v>
      </c>
      <c r="D103" s="401" t="s">
        <v>188</v>
      </c>
      <c r="E103" s="402"/>
    </row>
    <row r="104" spans="1:5" s="114" customFormat="1" ht="21" customHeight="1" x14ac:dyDescent="0.2">
      <c r="A104" s="115" t="s">
        <v>23</v>
      </c>
      <c r="B104" s="116" t="s">
        <v>22</v>
      </c>
      <c r="C104" s="117" t="s">
        <v>74</v>
      </c>
      <c r="D104" s="381" t="s">
        <v>91</v>
      </c>
      <c r="E104" s="382"/>
    </row>
    <row r="105" spans="1:5" s="114" customFormat="1" ht="21" customHeight="1" x14ac:dyDescent="0.2">
      <c r="A105" s="115" t="s">
        <v>95</v>
      </c>
      <c r="B105" s="116" t="s">
        <v>138</v>
      </c>
      <c r="C105" s="117" t="s">
        <v>92</v>
      </c>
      <c r="D105" s="381" t="s">
        <v>93</v>
      </c>
      <c r="E105" s="382"/>
    </row>
    <row r="106" spans="1:5" s="114" customFormat="1" ht="21" customHeight="1" thickBot="1" x14ac:dyDescent="0.25">
      <c r="A106" s="118" t="s">
        <v>25</v>
      </c>
      <c r="B106" s="119" t="s">
        <v>24</v>
      </c>
      <c r="C106" s="120" t="s">
        <v>76</v>
      </c>
      <c r="D106" s="383" t="s">
        <v>151</v>
      </c>
      <c r="E106" s="384"/>
    </row>
    <row r="107" spans="1:5" s="121" customFormat="1" ht="18" customHeight="1" x14ac:dyDescent="0.2"/>
    <row r="108" spans="1:5" s="121" customFormat="1" ht="18" customHeight="1" x14ac:dyDescent="0.2"/>
    <row r="109" spans="1:5" s="121" customFormat="1" ht="18" customHeight="1" x14ac:dyDescent="0.2"/>
    <row r="110" spans="1:5" s="121" customFormat="1" ht="36" customHeight="1" x14ac:dyDescent="0.2">
      <c r="B110" s="23"/>
    </row>
    <row r="112" spans="1:5" ht="12" customHeight="1" x14ac:dyDescent="0.2"/>
    <row r="113" s="23" customFormat="1" ht="23.25" customHeight="1" x14ac:dyDescent="0.2"/>
    <row r="114" s="23" customFormat="1" ht="9" customHeight="1" x14ac:dyDescent="0.2"/>
    <row r="115" s="23" customFormat="1" ht="18" customHeight="1" x14ac:dyDescent="0.2"/>
    <row r="116" s="23" customFormat="1" ht="15" customHeight="1" x14ac:dyDescent="0.2"/>
    <row r="117" s="23" customFormat="1" ht="18" customHeight="1" x14ac:dyDescent="0.2"/>
    <row r="118" s="23" customFormat="1" ht="18" customHeight="1" x14ac:dyDescent="0.2"/>
    <row r="119" s="23" customFormat="1" ht="18" customHeight="1" x14ac:dyDescent="0.2"/>
    <row r="120" s="23" customFormat="1" ht="18" customHeight="1" x14ac:dyDescent="0.2"/>
    <row r="121" s="23" customFormat="1" ht="9" customHeight="1" x14ac:dyDescent="0.2"/>
    <row r="122" s="23" customFormat="1" ht="18" customHeight="1" x14ac:dyDescent="0.2"/>
    <row r="123" s="23" customFormat="1" ht="15" customHeight="1" x14ac:dyDescent="0.2"/>
    <row r="124" s="23" customFormat="1" ht="18" customHeight="1" x14ac:dyDescent="0.2"/>
    <row r="125" s="23" customFormat="1" ht="18" customHeight="1" x14ac:dyDescent="0.2"/>
    <row r="126" s="23" customFormat="1" ht="18" customHeight="1" x14ac:dyDescent="0.2"/>
    <row r="127" s="23" customFormat="1" ht="18" customHeight="1" x14ac:dyDescent="0.2"/>
    <row r="128" s="23" customFormat="1" ht="9" customHeight="1" x14ac:dyDescent="0.2"/>
    <row r="129" s="23" customFormat="1" ht="18.75" customHeight="1" x14ac:dyDescent="0.2"/>
    <row r="130" s="23" customFormat="1" ht="14.25" customHeight="1" x14ac:dyDescent="0.2"/>
    <row r="131" s="23" customFormat="1" ht="18" customHeight="1" x14ac:dyDescent="0.2"/>
    <row r="132" s="23" customFormat="1" ht="18" customHeight="1" x14ac:dyDescent="0.2"/>
    <row r="133" s="23" customFormat="1" ht="18" customHeight="1" x14ac:dyDescent="0.2"/>
    <row r="134" s="23" customFormat="1" ht="18" customHeight="1" x14ac:dyDescent="0.2"/>
    <row r="135" s="23" customFormat="1" ht="7.5" customHeight="1" x14ac:dyDescent="0.2"/>
    <row r="136" s="23" customFormat="1" ht="18.75" customHeight="1" x14ac:dyDescent="0.2"/>
    <row r="137" s="23" customFormat="1" ht="13.5" customHeight="1" x14ac:dyDescent="0.2"/>
    <row r="138" s="23" customFormat="1" ht="18" customHeight="1" x14ac:dyDescent="0.2"/>
    <row r="139" s="23" customFormat="1" ht="18" customHeight="1" x14ac:dyDescent="0.2"/>
    <row r="140" s="23" customFormat="1" ht="18" customHeight="1" x14ac:dyDescent="0.2"/>
    <row r="141" s="23" customFormat="1" ht="18" customHeight="1" x14ac:dyDescent="0.2"/>
    <row r="142" s="23" customFormat="1" ht="9.75" customHeight="1" x14ac:dyDescent="0.2"/>
    <row r="143" s="23" customFormat="1" ht="18" customHeight="1" x14ac:dyDescent="0.2"/>
    <row r="144" s="23" customFormat="1" ht="11.25" customHeight="1" x14ac:dyDescent="0.2"/>
    <row r="145" s="23" customFormat="1" ht="18" customHeight="1" x14ac:dyDescent="0.2"/>
    <row r="146" s="23" customFormat="1" ht="18" customHeight="1" x14ac:dyDescent="0.2"/>
    <row r="147" s="23" customFormat="1" ht="18" customHeight="1" x14ac:dyDescent="0.2"/>
    <row r="148" s="23" customFormat="1" ht="18" customHeight="1" x14ac:dyDescent="0.2"/>
    <row r="150" s="23" customFormat="1" ht="18.75" customHeight="1" x14ac:dyDescent="0.2"/>
    <row r="152" s="23" customFormat="1" ht="18.75" customHeight="1" x14ac:dyDescent="0.2"/>
    <row r="153" s="23" customFormat="1" ht="18.75" customHeight="1" x14ac:dyDescent="0.2"/>
    <row r="154" s="23" customFormat="1" ht="18.75" customHeight="1" x14ac:dyDescent="0.2"/>
    <row r="155" s="23" customFormat="1" ht="18.75" customHeight="1" x14ac:dyDescent="0.2"/>
  </sheetData>
  <sheetProtection algorithmName="SHA-512" hashValue="iMgfFt0KfhtZDuBE22umKOaU1VvQhjDp5sNS4iar9P1x6wp1McoagguMWVxj0tdxxTUoUbtpDM6qU1Bz3b51JA==" saltValue="D4UMc79BSvxD5HjwwFO4rQ==" spinCount="100000" sheet="1" objects="1" scenarios="1"/>
  <mergeCells count="66">
    <mergeCell ref="A95:D95"/>
    <mergeCell ref="A75:B75"/>
    <mergeCell ref="A33:E33"/>
    <mergeCell ref="A35:B35"/>
    <mergeCell ref="A36:B36"/>
    <mergeCell ref="A38:E38"/>
    <mergeCell ref="A43:B43"/>
    <mergeCell ref="A44:B44"/>
    <mergeCell ref="A45:B45"/>
    <mergeCell ref="A49:B49"/>
    <mergeCell ref="A50:B50"/>
    <mergeCell ref="A46:B46"/>
    <mergeCell ref="A94:D94"/>
    <mergeCell ref="A67:C67"/>
    <mergeCell ref="A68:C68"/>
    <mergeCell ref="D18:E18"/>
    <mergeCell ref="D103:E103"/>
    <mergeCell ref="D104:E104"/>
    <mergeCell ref="D105:E105"/>
    <mergeCell ref="D106:E106"/>
    <mergeCell ref="A96:D96"/>
    <mergeCell ref="A90:D90"/>
    <mergeCell ref="A76:B76"/>
    <mergeCell ref="A77:B77"/>
    <mergeCell ref="A89:C89"/>
    <mergeCell ref="A83:C83"/>
    <mergeCell ref="A28:C28"/>
    <mergeCell ref="D28:E28"/>
    <mergeCell ref="A29:E29"/>
    <mergeCell ref="A30:E30"/>
    <mergeCell ref="A84:C84"/>
    <mergeCell ref="C6:D6"/>
    <mergeCell ref="A8:E8"/>
    <mergeCell ref="A9:E9"/>
    <mergeCell ref="B11:D11"/>
    <mergeCell ref="A13:E13"/>
    <mergeCell ref="B14:E14"/>
    <mergeCell ref="A48:B48"/>
    <mergeCell ref="A63:B63"/>
    <mergeCell ref="A66:E66"/>
    <mergeCell ref="A47:B47"/>
    <mergeCell ref="A51:B51"/>
    <mergeCell ref="A52:B52"/>
    <mergeCell ref="A55:E55"/>
    <mergeCell ref="A60:B60"/>
    <mergeCell ref="A61:B61"/>
    <mergeCell ref="A62:B62"/>
    <mergeCell ref="D16:E16"/>
    <mergeCell ref="D17:E17"/>
    <mergeCell ref="A23:E23"/>
    <mergeCell ref="D24:E24"/>
    <mergeCell ref="A25:C25"/>
    <mergeCell ref="A27:E27"/>
    <mergeCell ref="A20:E20"/>
    <mergeCell ref="A22:E22"/>
    <mergeCell ref="A81:C81"/>
    <mergeCell ref="A82:C82"/>
    <mergeCell ref="A31:E31"/>
    <mergeCell ref="A69:C69"/>
    <mergeCell ref="A70:C70"/>
    <mergeCell ref="A71:B71"/>
    <mergeCell ref="A73:E73"/>
    <mergeCell ref="A80:E80"/>
    <mergeCell ref="D25:E26"/>
    <mergeCell ref="A26:C26"/>
    <mergeCell ref="A32:G32"/>
  </mergeCells>
  <dataValidations count="2">
    <dataValidation type="decimal" operator="greaterThan" allowBlank="1" showInputMessage="1" showErrorMessage="1" error="Eingabe muss aus Zahlen bestehen, keine Buchstaben zulässig" sqref="E94:E96 D44:E52 D61:E63 E68:E70 C75:E77 D82:E84" xr:uid="{7440082C-23C7-458C-A609-13C7588094F4}">
      <formula1>0</formula1>
    </dataValidation>
    <dataValidation type="decimal" operator="greaterThan" allowBlank="1" showInputMessage="1" showErrorMessage="1" error="Eingabe muss aus Zahlen bestehen, keine Buchstaben zulässig, bei Minuswerten bitte das Minuszeichen &quot;-&quot; verwenden" sqref="D24:E24" xr:uid="{CA17B204-4FE2-439A-91F5-55DAB1DB74C1}">
      <formula1>-300000</formula1>
    </dataValidation>
  </dataValidations>
  <hyperlinks>
    <hyperlink ref="C7" r:id="rId1" xr:uid="{DE44FCCA-4026-4ABA-AA1C-EF11510BEB6F}"/>
  </hyperlinks>
  <printOptions horizontalCentered="1"/>
  <pageMargins left="0.19685039370078741" right="0.19685039370078741" top="0.43307086614173229" bottom="0.39370078740157483" header="0.47244094488188981" footer="7.874015748031496E-2"/>
  <pageSetup paperSize="9" scale="90" orientation="portrait" r:id="rId2"/>
  <headerFooter scaleWithDoc="0" alignWithMargins="0">
    <oddFooter>&amp;L&amp;"Arial,Fett"&amp;8&amp;K09+000VERWENDUNGSNACHWEIS - monatlich&amp;C&amp;8Seite &amp;P&amp;R&amp;8Stand 1.1.2024</oddFooter>
  </headerFooter>
  <rowBreaks count="2" manualBreakCount="2">
    <brk id="31" max="4" man="1"/>
    <brk id="71" max="4" man="1"/>
  </rowBreaks>
  <drawing r:id="rId3"/>
  <legacyDrawing r:id="rId4"/>
  <extLst>
    <ext xmlns:x14="http://schemas.microsoft.com/office/spreadsheetml/2009/9/main" uri="{CCE6A557-97BC-4b89-ADB6-D9C93CAAB3DF}">
      <x14:dataValidations xmlns:xm="http://schemas.microsoft.com/office/excel/2006/main" count="3">
        <x14:dataValidation type="list" showInputMessage="1" showErrorMessage="1" xr:uid="{00000000-0002-0000-0300-000000000000}">
          <x14:formula1>
            <xm:f>'DROP DOWN'!$E$6:$E$9</xm:f>
          </x14:formula1>
          <xm:sqref>C44:C52</xm:sqref>
        </x14:dataValidation>
        <x14:dataValidation type="list" allowBlank="1" showInputMessage="1" showErrorMessage="1" xr:uid="{00000000-0002-0000-0300-000001000000}">
          <x14:formula1>
            <xm:f>'DROP DOWN'!$E$6:$E$9</xm:f>
          </x14:formula1>
          <xm:sqref>C61:C63</xm:sqref>
        </x14:dataValidation>
        <x14:dataValidation type="list" showInputMessage="1" showErrorMessage="1" xr:uid="{00000000-0002-0000-0300-000002000000}">
          <x14:formula1>
            <xm:f>'DROP DOWN'!$B$7:$B$11</xm:f>
          </x14:formula1>
          <xm:sqref>A75:B77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G155"/>
  <sheetViews>
    <sheetView showGridLines="0" zoomScaleNormal="100" zoomScaleSheetLayoutView="96" workbookViewId="0">
      <selection activeCell="B14" sqref="B14:E14"/>
    </sheetView>
  </sheetViews>
  <sheetFormatPr baseColWidth="10" defaultColWidth="11.42578125" defaultRowHeight="15" x14ac:dyDescent="0.2"/>
  <cols>
    <col min="1" max="1" width="19.85546875" style="23" customWidth="1"/>
    <col min="2" max="2" width="30.140625" style="23" customWidth="1"/>
    <col min="3" max="3" width="17.7109375" style="23" customWidth="1"/>
    <col min="4" max="4" width="17.42578125" style="23" customWidth="1"/>
    <col min="5" max="5" width="15.5703125" style="23" customWidth="1"/>
    <col min="6" max="16384" width="11.42578125" style="23"/>
  </cols>
  <sheetData>
    <row r="1" spans="1:7" ht="14.45" customHeight="1" x14ac:dyDescent="0.2">
      <c r="A1" s="129" t="s">
        <v>7</v>
      </c>
      <c r="C1" s="129"/>
      <c r="D1" s="129"/>
      <c r="E1" s="129"/>
      <c r="F1" s="129"/>
      <c r="G1" s="129"/>
    </row>
    <row r="2" spans="1:7" x14ac:dyDescent="0.2">
      <c r="A2" s="23" t="s">
        <v>142</v>
      </c>
    </row>
    <row r="3" spans="1:7" s="24" customFormat="1" ht="18" x14ac:dyDescent="0.2">
      <c r="A3" s="23" t="s">
        <v>128</v>
      </c>
      <c r="B3" s="23"/>
      <c r="C3" s="23"/>
      <c r="D3" s="23"/>
      <c r="E3" s="23"/>
    </row>
    <row r="4" spans="1:7" s="24" customFormat="1" ht="18" x14ac:dyDescent="0.2">
      <c r="A4" s="23" t="s">
        <v>129</v>
      </c>
      <c r="B4" s="23"/>
      <c r="C4" s="23"/>
      <c r="D4" s="23"/>
      <c r="E4" s="23"/>
    </row>
    <row r="5" spans="1:7" s="24" customFormat="1" ht="16.5" customHeight="1" x14ac:dyDescent="0.2">
      <c r="A5" s="23" t="s">
        <v>0</v>
      </c>
      <c r="E5" s="23"/>
    </row>
    <row r="6" spans="1:7" s="24" customFormat="1" ht="16.5" customHeight="1" x14ac:dyDescent="0.2">
      <c r="A6" s="23" t="s">
        <v>1</v>
      </c>
      <c r="B6" s="25"/>
      <c r="C6" s="306"/>
      <c r="D6" s="306"/>
    </row>
    <row r="7" spans="1:7" s="122" customFormat="1" ht="39" customHeight="1" x14ac:dyDescent="0.3">
      <c r="A7" s="253"/>
      <c r="B7" s="254" t="s">
        <v>155</v>
      </c>
      <c r="C7" s="214" t="s">
        <v>156</v>
      </c>
      <c r="D7" s="255"/>
      <c r="E7" s="255"/>
      <c r="F7" s="255"/>
      <c r="G7" s="255"/>
    </row>
    <row r="8" spans="1:7" ht="22.5" customHeight="1" x14ac:dyDescent="0.2">
      <c r="A8" s="320" t="s">
        <v>63</v>
      </c>
      <c r="B8" s="320"/>
      <c r="C8" s="320"/>
      <c r="D8" s="320"/>
      <c r="E8" s="320"/>
    </row>
    <row r="9" spans="1:7" ht="22.5" customHeight="1" x14ac:dyDescent="0.2">
      <c r="A9" s="409" t="s">
        <v>26</v>
      </c>
      <c r="B9" s="409"/>
      <c r="C9" s="409"/>
      <c r="D9" s="409"/>
      <c r="E9" s="409"/>
    </row>
    <row r="10" spans="1:7" ht="15.75" customHeight="1" x14ac:dyDescent="0.2">
      <c r="A10" s="26" t="s">
        <v>158</v>
      </c>
      <c r="B10" s="27"/>
      <c r="C10" s="27"/>
      <c r="D10" s="27"/>
    </row>
    <row r="11" spans="1:7" ht="34.5" customHeight="1" x14ac:dyDescent="0.2">
      <c r="A11" s="27"/>
      <c r="B11" s="322" t="s">
        <v>12</v>
      </c>
      <c r="C11" s="322"/>
      <c r="D11" s="323"/>
      <c r="E11" s="28">
        <f>E100</f>
        <v>0</v>
      </c>
    </row>
    <row r="12" spans="1:7" ht="4.5" customHeight="1" x14ac:dyDescent="0.2">
      <c r="A12" s="29"/>
      <c r="B12" s="29"/>
      <c r="C12" s="29"/>
      <c r="D12" s="30"/>
      <c r="E12" s="31"/>
    </row>
    <row r="13" spans="1:7" ht="25.35" customHeight="1" x14ac:dyDescent="0.2">
      <c r="A13" s="326"/>
      <c r="B13" s="326"/>
      <c r="C13" s="326"/>
      <c r="D13" s="326"/>
      <c r="E13" s="326"/>
    </row>
    <row r="14" spans="1:7" ht="31.5" customHeight="1" x14ac:dyDescent="0.2">
      <c r="A14" s="32" t="s">
        <v>17</v>
      </c>
      <c r="B14" s="327"/>
      <c r="C14" s="328"/>
      <c r="D14" s="328"/>
      <c r="E14" s="329"/>
    </row>
    <row r="15" spans="1:7" ht="6.75" customHeight="1" x14ac:dyDescent="0.2">
      <c r="A15" s="33"/>
      <c r="B15" s="34"/>
      <c r="C15" s="34"/>
      <c r="D15" s="33"/>
      <c r="E15" s="35"/>
    </row>
    <row r="16" spans="1:7" ht="28.5" customHeight="1" x14ac:dyDescent="0.2">
      <c r="A16" s="36" t="s">
        <v>8</v>
      </c>
      <c r="B16" s="230">
        <f>ÜBERSICHTSBLATT!B16</f>
        <v>0</v>
      </c>
      <c r="C16" s="38" t="s">
        <v>11</v>
      </c>
      <c r="D16" s="422">
        <f>ÜBERSICHTSBLATT!D16</f>
        <v>0</v>
      </c>
      <c r="E16" s="423"/>
    </row>
    <row r="17" spans="1:7" ht="28.5" customHeight="1" x14ac:dyDescent="0.2">
      <c r="A17" s="39" t="s">
        <v>159</v>
      </c>
      <c r="B17" s="231">
        <f>ÜBERSICHTSBLATT!B17</f>
        <v>0</v>
      </c>
      <c r="C17" s="41" t="s">
        <v>15</v>
      </c>
      <c r="D17" s="424">
        <f>ÜBERSICHTSBLATT!D17</f>
        <v>0</v>
      </c>
      <c r="E17" s="425"/>
    </row>
    <row r="18" spans="1:7" ht="32.450000000000003" customHeight="1" x14ac:dyDescent="0.2">
      <c r="A18" s="42" t="s">
        <v>130</v>
      </c>
      <c r="B18" s="232">
        <f>ÜBERSICHTSBLATT!B18</f>
        <v>0</v>
      </c>
      <c r="C18" s="43" t="s">
        <v>28</v>
      </c>
      <c r="D18" s="300"/>
      <c r="E18" s="426"/>
    </row>
    <row r="19" spans="1:7" s="30" customFormat="1" ht="10.5" customHeight="1" x14ac:dyDescent="0.2">
      <c r="A19" s="44"/>
      <c r="B19" s="233"/>
      <c r="C19" s="44"/>
      <c r="D19" s="234"/>
      <c r="E19" s="234"/>
    </row>
    <row r="20" spans="1:7" s="45" customFormat="1" ht="84" customHeight="1" x14ac:dyDescent="0.2">
      <c r="A20" s="330" t="s">
        <v>152</v>
      </c>
      <c r="B20" s="330"/>
      <c r="C20" s="330"/>
      <c r="D20" s="330"/>
      <c r="E20" s="330"/>
    </row>
    <row r="21" spans="1:7" ht="6" customHeight="1" x14ac:dyDescent="0.2">
      <c r="A21" s="46"/>
      <c r="B21" s="46"/>
      <c r="C21" s="46"/>
      <c r="D21" s="46"/>
      <c r="E21" s="46"/>
    </row>
    <row r="22" spans="1:7" s="34" customFormat="1" ht="9" customHeight="1" x14ac:dyDescent="0.2">
      <c r="A22" s="337"/>
      <c r="B22" s="337"/>
      <c r="C22" s="337"/>
      <c r="D22" s="337"/>
      <c r="E22" s="337"/>
    </row>
    <row r="23" spans="1:7" s="34" customFormat="1" ht="5.0999999999999996" customHeight="1" x14ac:dyDescent="0.2">
      <c r="A23" s="337"/>
      <c r="B23" s="337"/>
      <c r="C23" s="337"/>
      <c r="D23" s="337"/>
      <c r="E23" s="337"/>
    </row>
    <row r="24" spans="1:7" s="34" customFormat="1" ht="57.75" customHeight="1" x14ac:dyDescent="0.2">
      <c r="A24" s="32" t="s">
        <v>143</v>
      </c>
      <c r="B24" s="47"/>
      <c r="C24" s="32" t="s">
        <v>38</v>
      </c>
      <c r="D24" s="335"/>
      <c r="E24" s="336"/>
    </row>
    <row r="25" spans="1:7" s="34" customFormat="1" ht="15" customHeight="1" x14ac:dyDescent="0.2">
      <c r="A25" s="331"/>
      <c r="B25" s="331"/>
      <c r="C25" s="331"/>
      <c r="D25" s="332"/>
      <c r="E25" s="332"/>
    </row>
    <row r="26" spans="1:7" s="34" customFormat="1" ht="15" customHeight="1" x14ac:dyDescent="0.2">
      <c r="A26" s="331"/>
      <c r="B26" s="331"/>
      <c r="C26" s="331"/>
      <c r="D26" s="332"/>
      <c r="E26" s="332"/>
    </row>
    <row r="27" spans="1:7" s="34" customFormat="1" ht="69" customHeight="1" x14ac:dyDescent="0.2">
      <c r="A27" s="338" t="s">
        <v>144</v>
      </c>
      <c r="B27" s="338"/>
      <c r="C27" s="338"/>
      <c r="D27" s="338"/>
      <c r="E27" s="338"/>
    </row>
    <row r="28" spans="1:7" s="34" customFormat="1" ht="15" customHeight="1" x14ac:dyDescent="0.2">
      <c r="A28" s="331"/>
      <c r="B28" s="331"/>
      <c r="C28" s="331"/>
      <c r="D28" s="332"/>
      <c r="E28" s="332"/>
    </row>
    <row r="29" spans="1:7" s="34" customFormat="1" ht="45" customHeight="1" x14ac:dyDescent="0.2">
      <c r="A29" s="370" t="s">
        <v>162</v>
      </c>
      <c r="B29" s="370"/>
      <c r="C29" s="370"/>
      <c r="D29" s="370"/>
      <c r="E29" s="370"/>
    </row>
    <row r="30" spans="1:7" s="235" customFormat="1" ht="15" hidden="1" customHeight="1" x14ac:dyDescent="0.2">
      <c r="A30" s="317"/>
      <c r="B30" s="317"/>
      <c r="C30" s="317"/>
      <c r="D30" s="317"/>
      <c r="E30" s="317"/>
    </row>
    <row r="31" spans="1:7" s="235" customFormat="1" ht="15" hidden="1" customHeight="1" x14ac:dyDescent="0.2">
      <c r="A31" s="317"/>
      <c r="B31" s="317"/>
      <c r="C31" s="317"/>
      <c r="D31" s="317"/>
      <c r="E31" s="317"/>
    </row>
    <row r="32" spans="1:7" s="129" customFormat="1" ht="9" customHeight="1" x14ac:dyDescent="0.2">
      <c r="A32" s="373"/>
      <c r="B32" s="373"/>
      <c r="C32" s="373"/>
      <c r="D32" s="373"/>
      <c r="E32" s="373"/>
      <c r="F32" s="373"/>
      <c r="G32" s="373"/>
    </row>
    <row r="33" spans="1:5" ht="21" customHeight="1" x14ac:dyDescent="0.2">
      <c r="A33" s="374" t="s">
        <v>13</v>
      </c>
      <c r="B33" s="374"/>
      <c r="C33" s="374"/>
      <c r="D33" s="374"/>
      <c r="E33" s="374"/>
    </row>
    <row r="34" spans="1:5" s="30" customFormat="1" ht="9" customHeight="1" thickBot="1" x14ac:dyDescent="0.25">
      <c r="A34" s="51"/>
      <c r="B34" s="51"/>
      <c r="C34" s="51"/>
      <c r="D34" s="51"/>
      <c r="E34" s="51"/>
    </row>
    <row r="35" spans="1:5" s="55" customFormat="1" ht="30" x14ac:dyDescent="0.2">
      <c r="A35" s="354" t="s">
        <v>37</v>
      </c>
      <c r="B35" s="355"/>
      <c r="C35" s="52" t="s">
        <v>131</v>
      </c>
      <c r="D35" s="53" t="s">
        <v>34</v>
      </c>
      <c r="E35" s="54" t="s">
        <v>35</v>
      </c>
    </row>
    <row r="36" spans="1:5" s="30" customFormat="1" ht="21" customHeight="1" thickBot="1" x14ac:dyDescent="0.25">
      <c r="A36" s="344" t="s">
        <v>36</v>
      </c>
      <c r="B36" s="345"/>
      <c r="C36" s="56"/>
      <c r="D36" s="57"/>
      <c r="E36" s="58"/>
    </row>
    <row r="37" spans="1:5" s="30" customFormat="1" ht="15" customHeight="1" thickBot="1" x14ac:dyDescent="0.25">
      <c r="A37" s="51"/>
      <c r="B37" s="51"/>
      <c r="C37" s="51"/>
      <c r="D37" s="51"/>
      <c r="E37" s="51"/>
    </row>
    <row r="38" spans="1:5" s="30" customFormat="1" ht="21" customHeight="1" thickBot="1" x14ac:dyDescent="0.25">
      <c r="A38" s="349" t="s">
        <v>132</v>
      </c>
      <c r="B38" s="350"/>
      <c r="C38" s="350"/>
      <c r="D38" s="350"/>
      <c r="E38" s="351"/>
    </row>
    <row r="39" spans="1:5" s="30" customFormat="1" ht="33" customHeight="1" x14ac:dyDescent="0.2">
      <c r="A39" s="59" t="s">
        <v>145</v>
      </c>
      <c r="B39" s="60" t="s">
        <v>21</v>
      </c>
      <c r="C39" s="60" t="s">
        <v>23</v>
      </c>
      <c r="D39" s="60" t="s">
        <v>95</v>
      </c>
      <c r="E39" s="61" t="s">
        <v>25</v>
      </c>
    </row>
    <row r="40" spans="1:5" s="30" customFormat="1" ht="21" customHeight="1" x14ac:dyDescent="0.2">
      <c r="A40" s="219" t="s">
        <v>90</v>
      </c>
      <c r="B40" s="220">
        <f>DIENSTVERTRÄGE!X14</f>
        <v>0</v>
      </c>
      <c r="C40" s="220">
        <f>DIENSTVERTRÄGE!Y14</f>
        <v>0</v>
      </c>
      <c r="D40" s="220">
        <f>DIENSTVERTRÄGE!Z14</f>
        <v>0</v>
      </c>
      <c r="E40" s="221">
        <f>DIENSTVERTRÄGE!AA14</f>
        <v>0</v>
      </c>
    </row>
    <row r="41" spans="1:5" s="30" customFormat="1" ht="21" customHeight="1" thickBot="1" x14ac:dyDescent="0.25">
      <c r="A41" s="222"/>
      <c r="B41" s="223"/>
      <c r="C41" s="223"/>
      <c r="D41" s="223" t="s">
        <v>72</v>
      </c>
      <c r="E41" s="224">
        <f>B53-SUM(B40:E40)</f>
        <v>0</v>
      </c>
    </row>
    <row r="42" spans="1:5" s="30" customFormat="1" ht="9" customHeight="1" thickBot="1" x14ac:dyDescent="0.25">
      <c r="A42" s="62"/>
      <c r="B42" s="62"/>
      <c r="C42" s="62"/>
      <c r="D42" s="62"/>
      <c r="E42" s="62"/>
    </row>
    <row r="43" spans="1:5" s="63" customFormat="1" ht="60" customHeight="1" x14ac:dyDescent="0.2">
      <c r="A43" s="354" t="s">
        <v>165</v>
      </c>
      <c r="B43" s="355"/>
      <c r="C43" s="52" t="s">
        <v>30</v>
      </c>
      <c r="D43" s="53" t="s">
        <v>10</v>
      </c>
      <c r="E43" s="54" t="s">
        <v>18</v>
      </c>
    </row>
    <row r="44" spans="1:5" ht="21" customHeight="1" x14ac:dyDescent="0.2">
      <c r="A44" s="371"/>
      <c r="B44" s="372"/>
      <c r="C44" s="64"/>
      <c r="D44" s="65"/>
      <c r="E44" s="66"/>
    </row>
    <row r="45" spans="1:5" ht="21" customHeight="1" x14ac:dyDescent="0.2">
      <c r="A45" s="352"/>
      <c r="B45" s="353"/>
      <c r="C45" s="64"/>
      <c r="D45" s="67"/>
      <c r="E45" s="68"/>
    </row>
    <row r="46" spans="1:5" ht="21" customHeight="1" x14ac:dyDescent="0.2">
      <c r="A46" s="352"/>
      <c r="B46" s="353"/>
      <c r="C46" s="64"/>
      <c r="D46" s="67"/>
      <c r="E46" s="68"/>
    </row>
    <row r="47" spans="1:5" ht="21" customHeight="1" x14ac:dyDescent="0.2">
      <c r="A47" s="352"/>
      <c r="B47" s="353"/>
      <c r="C47" s="64"/>
      <c r="D47" s="67"/>
      <c r="E47" s="68"/>
    </row>
    <row r="48" spans="1:5" ht="21" customHeight="1" x14ac:dyDescent="0.2">
      <c r="A48" s="352"/>
      <c r="B48" s="353"/>
      <c r="C48" s="64"/>
      <c r="D48" s="67"/>
      <c r="E48" s="68"/>
    </row>
    <row r="49" spans="1:5" ht="21" customHeight="1" x14ac:dyDescent="0.2">
      <c r="A49" s="352"/>
      <c r="B49" s="353"/>
      <c r="C49" s="64"/>
      <c r="D49" s="67"/>
      <c r="E49" s="68"/>
    </row>
    <row r="50" spans="1:5" ht="21" customHeight="1" x14ac:dyDescent="0.2">
      <c r="A50" s="371"/>
      <c r="B50" s="372"/>
      <c r="C50" s="64"/>
      <c r="D50" s="69"/>
      <c r="E50" s="68"/>
    </row>
    <row r="51" spans="1:5" ht="21" customHeight="1" x14ac:dyDescent="0.2">
      <c r="A51" s="371"/>
      <c r="B51" s="372"/>
      <c r="C51" s="64"/>
      <c r="D51" s="67"/>
      <c r="E51" s="68"/>
    </row>
    <row r="52" spans="1:5" ht="21" customHeight="1" x14ac:dyDescent="0.2">
      <c r="A52" s="371"/>
      <c r="B52" s="372"/>
      <c r="C52" s="64"/>
      <c r="D52" s="67"/>
      <c r="E52" s="68"/>
    </row>
    <row r="53" spans="1:5" ht="21" customHeight="1" thickBot="1" x14ac:dyDescent="0.25">
      <c r="A53" s="70" t="s">
        <v>133</v>
      </c>
      <c r="B53" s="71">
        <f>COUNTA(A44:B52)</f>
        <v>0</v>
      </c>
      <c r="C53" s="72" t="s">
        <v>2</v>
      </c>
      <c r="D53" s="71">
        <f>SUM(D44:D52)</f>
        <v>0</v>
      </c>
      <c r="E53" s="73">
        <f>SUM(E44:E52)</f>
        <v>0</v>
      </c>
    </row>
    <row r="54" spans="1:5" ht="15" customHeight="1" thickBot="1" x14ac:dyDescent="0.25">
      <c r="A54" s="44"/>
      <c r="B54" s="44"/>
      <c r="C54" s="74"/>
      <c r="D54" s="75"/>
      <c r="E54" s="76"/>
    </row>
    <row r="55" spans="1:5" ht="21" customHeight="1" thickBot="1" x14ac:dyDescent="0.25">
      <c r="A55" s="349" t="s">
        <v>50</v>
      </c>
      <c r="B55" s="350"/>
      <c r="C55" s="350"/>
      <c r="D55" s="350"/>
      <c r="E55" s="351"/>
    </row>
    <row r="56" spans="1:5" ht="30.75" customHeight="1" x14ac:dyDescent="0.2">
      <c r="A56" s="77" t="s">
        <v>145</v>
      </c>
      <c r="B56" s="78" t="s">
        <v>21</v>
      </c>
      <c r="C56" s="78" t="s">
        <v>23</v>
      </c>
      <c r="D56" s="78" t="s">
        <v>95</v>
      </c>
      <c r="E56" s="79" t="s">
        <v>25</v>
      </c>
    </row>
    <row r="57" spans="1:5" ht="21" customHeight="1" x14ac:dyDescent="0.2">
      <c r="A57" s="225" t="s">
        <v>94</v>
      </c>
      <c r="B57" s="226">
        <f>DIENSTVERTRÄGE!X21</f>
        <v>0</v>
      </c>
      <c r="C57" s="226">
        <f>DIENSTVERTRÄGE!Y21</f>
        <v>0</v>
      </c>
      <c r="D57" s="226">
        <f>DIENSTVERTRÄGE!Z21</f>
        <v>0</v>
      </c>
      <c r="E57" s="227">
        <f>DIENSTVERTRÄGE!AA21</f>
        <v>0</v>
      </c>
    </row>
    <row r="58" spans="1:5" ht="21" customHeight="1" thickBot="1" x14ac:dyDescent="0.25">
      <c r="A58" s="222"/>
      <c r="B58" s="223" t="s">
        <v>72</v>
      </c>
      <c r="C58" s="228">
        <f>B64-SUM(B57:E57)</f>
        <v>0</v>
      </c>
      <c r="D58" s="223" t="s">
        <v>73</v>
      </c>
      <c r="E58" s="224">
        <f>B85</f>
        <v>0</v>
      </c>
    </row>
    <row r="59" spans="1:5" ht="9" customHeight="1" thickBot="1" x14ac:dyDescent="0.25">
      <c r="A59" s="62"/>
      <c r="B59" s="62"/>
      <c r="C59" s="62"/>
      <c r="D59" s="62"/>
      <c r="E59" s="62"/>
    </row>
    <row r="60" spans="1:5" ht="60" customHeight="1" x14ac:dyDescent="0.2">
      <c r="A60" s="354" t="s">
        <v>166</v>
      </c>
      <c r="B60" s="355"/>
      <c r="C60" s="52" t="s">
        <v>30</v>
      </c>
      <c r="D60" s="53" t="s">
        <v>10</v>
      </c>
      <c r="E60" s="54" t="s">
        <v>19</v>
      </c>
    </row>
    <row r="61" spans="1:5" ht="21" customHeight="1" x14ac:dyDescent="0.2">
      <c r="A61" s="356"/>
      <c r="B61" s="357"/>
      <c r="C61" s="64"/>
      <c r="D61" s="65"/>
      <c r="E61" s="66"/>
    </row>
    <row r="62" spans="1:5" ht="21" customHeight="1" x14ac:dyDescent="0.2">
      <c r="A62" s="356"/>
      <c r="B62" s="357"/>
      <c r="C62" s="64"/>
      <c r="D62" s="67"/>
      <c r="E62" s="68"/>
    </row>
    <row r="63" spans="1:5" ht="21" customHeight="1" x14ac:dyDescent="0.2">
      <c r="A63" s="356"/>
      <c r="B63" s="357"/>
      <c r="C63" s="64"/>
      <c r="D63" s="67"/>
      <c r="E63" s="68"/>
    </row>
    <row r="64" spans="1:5" ht="21" customHeight="1" thickBot="1" x14ac:dyDescent="0.25">
      <c r="A64" s="70" t="s">
        <v>133</v>
      </c>
      <c r="B64" s="71">
        <f>COUNTA(A61:B63)</f>
        <v>0</v>
      </c>
      <c r="C64" s="72" t="s">
        <v>2</v>
      </c>
      <c r="D64" s="71">
        <f>SUM(D61:D63)</f>
        <v>0</v>
      </c>
      <c r="E64" s="73">
        <f>SUM(E61:E63)</f>
        <v>0</v>
      </c>
    </row>
    <row r="65" spans="1:5" ht="11.1" customHeight="1" thickBot="1" x14ac:dyDescent="0.25">
      <c r="A65" s="80"/>
      <c r="B65" s="75"/>
      <c r="C65" s="44"/>
      <c r="D65" s="75"/>
      <c r="E65" s="76"/>
    </row>
    <row r="66" spans="1:5" ht="21" customHeight="1" thickBot="1" x14ac:dyDescent="0.25">
      <c r="A66" s="375" t="s">
        <v>51</v>
      </c>
      <c r="B66" s="376"/>
      <c r="C66" s="376"/>
      <c r="D66" s="376"/>
      <c r="E66" s="377"/>
    </row>
    <row r="67" spans="1:5" ht="30" customHeight="1" x14ac:dyDescent="0.2">
      <c r="A67" s="354" t="s">
        <v>167</v>
      </c>
      <c r="B67" s="363"/>
      <c r="C67" s="355"/>
      <c r="D67" s="236" t="s">
        <v>3</v>
      </c>
      <c r="E67" s="54" t="s">
        <v>9</v>
      </c>
    </row>
    <row r="68" spans="1:5" ht="21" customHeight="1" x14ac:dyDescent="0.2">
      <c r="A68" s="360" t="s">
        <v>134</v>
      </c>
      <c r="B68" s="361"/>
      <c r="C68" s="362"/>
      <c r="D68" s="81"/>
      <c r="E68" s="66"/>
    </row>
    <row r="69" spans="1:5" ht="21" customHeight="1" x14ac:dyDescent="0.2">
      <c r="A69" s="346" t="s">
        <v>5</v>
      </c>
      <c r="B69" s="347"/>
      <c r="C69" s="348"/>
      <c r="D69" s="82"/>
      <c r="E69" s="68"/>
    </row>
    <row r="70" spans="1:5" ht="21" customHeight="1" x14ac:dyDescent="0.2">
      <c r="A70" s="364" t="s">
        <v>4</v>
      </c>
      <c r="B70" s="365"/>
      <c r="C70" s="366"/>
      <c r="D70" s="83"/>
      <c r="E70" s="84"/>
    </row>
    <row r="71" spans="1:5" ht="21" customHeight="1" thickBot="1" x14ac:dyDescent="0.25">
      <c r="A71" s="358"/>
      <c r="B71" s="359"/>
      <c r="C71" s="85"/>
      <c r="D71" s="72" t="s">
        <v>2</v>
      </c>
      <c r="E71" s="73">
        <f>SUM(E68:E70)</f>
        <v>0</v>
      </c>
    </row>
    <row r="72" spans="1:5" s="86" customFormat="1" ht="15" customHeight="1" thickBot="1" x14ac:dyDescent="0.25">
      <c r="A72" s="80"/>
      <c r="B72" s="75"/>
      <c r="C72" s="44"/>
      <c r="D72" s="75"/>
      <c r="E72" s="76"/>
    </row>
    <row r="73" spans="1:5" s="30" customFormat="1" ht="21" customHeight="1" thickBot="1" x14ac:dyDescent="0.25">
      <c r="A73" s="341" t="s">
        <v>85</v>
      </c>
      <c r="B73" s="342"/>
      <c r="C73" s="342"/>
      <c r="D73" s="342"/>
      <c r="E73" s="343"/>
    </row>
    <row r="74" spans="1:5" ht="66" customHeight="1" x14ac:dyDescent="0.2">
      <c r="A74" s="87" t="s">
        <v>168</v>
      </c>
      <c r="B74" s="88"/>
      <c r="C74" s="53" t="s">
        <v>135</v>
      </c>
      <c r="D74" s="53" t="s">
        <v>169</v>
      </c>
      <c r="E74" s="54" t="s">
        <v>136</v>
      </c>
    </row>
    <row r="75" spans="1:5" ht="21" customHeight="1" x14ac:dyDescent="0.2">
      <c r="A75" s="385"/>
      <c r="B75" s="386"/>
      <c r="C75" s="65"/>
      <c r="D75" s="65"/>
      <c r="E75" s="66"/>
    </row>
    <row r="76" spans="1:5" ht="21" customHeight="1" x14ac:dyDescent="0.2">
      <c r="A76" s="387"/>
      <c r="B76" s="388"/>
      <c r="C76" s="67"/>
      <c r="D76" s="67"/>
      <c r="E76" s="68"/>
    </row>
    <row r="77" spans="1:5" ht="21" customHeight="1" x14ac:dyDescent="0.2">
      <c r="A77" s="389"/>
      <c r="B77" s="390"/>
      <c r="C77" s="67"/>
      <c r="D77" s="67"/>
      <c r="E77" s="68"/>
    </row>
    <row r="78" spans="1:5" ht="21" customHeight="1" thickBot="1" x14ac:dyDescent="0.25">
      <c r="A78" s="89" t="s">
        <v>2</v>
      </c>
      <c r="B78" s="90"/>
      <c r="C78" s="71">
        <f>SUM(C75:C77)</f>
        <v>0</v>
      </c>
      <c r="D78" s="71">
        <f>SUM(D75:D77)</f>
        <v>0</v>
      </c>
      <c r="E78" s="73">
        <f>SUM(E75:E77)</f>
        <v>0</v>
      </c>
    </row>
    <row r="79" spans="1:5" ht="15" customHeight="1" thickBot="1" x14ac:dyDescent="0.25">
      <c r="A79" s="80"/>
      <c r="B79" s="75"/>
      <c r="C79" s="44"/>
      <c r="D79" s="75"/>
      <c r="E79" s="76"/>
    </row>
    <row r="80" spans="1:5" ht="21" customHeight="1" thickBot="1" x14ac:dyDescent="0.25">
      <c r="A80" s="391" t="s">
        <v>86</v>
      </c>
      <c r="B80" s="392"/>
      <c r="C80" s="392"/>
      <c r="D80" s="392"/>
      <c r="E80" s="393"/>
    </row>
    <row r="81" spans="1:5" ht="66" customHeight="1" x14ac:dyDescent="0.2">
      <c r="A81" s="354" t="s">
        <v>170</v>
      </c>
      <c r="B81" s="363"/>
      <c r="C81" s="355"/>
      <c r="D81" s="53" t="s">
        <v>171</v>
      </c>
      <c r="E81" s="54" t="s">
        <v>87</v>
      </c>
    </row>
    <row r="82" spans="1:5" ht="21" customHeight="1" x14ac:dyDescent="0.2">
      <c r="A82" s="385"/>
      <c r="B82" s="399"/>
      <c r="C82" s="386"/>
      <c r="D82" s="65"/>
      <c r="E82" s="66"/>
    </row>
    <row r="83" spans="1:5" ht="21" customHeight="1" x14ac:dyDescent="0.2">
      <c r="A83" s="387"/>
      <c r="B83" s="400"/>
      <c r="C83" s="388"/>
      <c r="D83" s="67"/>
      <c r="E83" s="68"/>
    </row>
    <row r="84" spans="1:5" ht="21" customHeight="1" x14ac:dyDescent="0.2">
      <c r="A84" s="367"/>
      <c r="B84" s="368"/>
      <c r="C84" s="369"/>
      <c r="D84" s="67"/>
      <c r="E84" s="68"/>
    </row>
    <row r="85" spans="1:5" ht="21" customHeight="1" thickBot="1" x14ac:dyDescent="0.25">
      <c r="A85" s="70" t="s">
        <v>133</v>
      </c>
      <c r="B85" s="71">
        <f>COUNTA(A82:B84)</f>
        <v>0</v>
      </c>
      <c r="C85" s="72" t="s">
        <v>2</v>
      </c>
      <c r="D85" s="71">
        <f>SUM(D82:D84)</f>
        <v>0</v>
      </c>
      <c r="E85" s="73">
        <f>SUM(E82:E84)</f>
        <v>0</v>
      </c>
    </row>
    <row r="86" spans="1:5" ht="15" customHeight="1" x14ac:dyDescent="0.2">
      <c r="A86" s="80"/>
      <c r="B86" s="75"/>
      <c r="C86" s="44"/>
      <c r="D86" s="75"/>
      <c r="E86" s="76"/>
    </row>
    <row r="87" spans="1:5" ht="21" customHeight="1" x14ac:dyDescent="0.2">
      <c r="A87" s="91" t="s">
        <v>172</v>
      </c>
      <c r="B87" s="92"/>
      <c r="C87" s="92"/>
      <c r="D87" s="92"/>
      <c r="E87" s="92"/>
    </row>
    <row r="88" spans="1:5" ht="9" customHeight="1" thickBot="1" x14ac:dyDescent="0.25">
      <c r="A88" s="80"/>
      <c r="B88" s="75"/>
      <c r="C88" s="44"/>
      <c r="D88" s="75"/>
      <c r="E88" s="76"/>
    </row>
    <row r="89" spans="1:5" ht="21" customHeight="1" x14ac:dyDescent="0.2">
      <c r="A89" s="396" t="s">
        <v>27</v>
      </c>
      <c r="B89" s="397"/>
      <c r="C89" s="398"/>
      <c r="D89" s="93">
        <f>SUM(D64+D85)</f>
        <v>0</v>
      </c>
      <c r="E89" s="94">
        <f>SUM(E64+E85)</f>
        <v>0</v>
      </c>
    </row>
    <row r="90" spans="1:5" ht="21" customHeight="1" thickBot="1" x14ac:dyDescent="0.25">
      <c r="A90" s="394" t="s">
        <v>16</v>
      </c>
      <c r="B90" s="395"/>
      <c r="C90" s="395"/>
      <c r="D90" s="395"/>
      <c r="E90" s="95" t="e">
        <f>E89/E11</f>
        <v>#DIV/0!</v>
      </c>
    </row>
    <row r="91" spans="1:5" ht="15" customHeight="1" x14ac:dyDescent="0.2">
      <c r="A91" s="44"/>
      <c r="B91" s="44"/>
      <c r="C91" s="44"/>
      <c r="D91" s="75"/>
      <c r="E91" s="76"/>
    </row>
    <row r="92" spans="1:5" s="34" customFormat="1" ht="21" customHeight="1" x14ac:dyDescent="0.2">
      <c r="A92" s="91" t="s">
        <v>33</v>
      </c>
      <c r="B92" s="92"/>
      <c r="C92" s="92"/>
      <c r="D92" s="92"/>
      <c r="E92" s="92"/>
    </row>
    <row r="93" spans="1:5" s="34" customFormat="1" ht="9" customHeight="1" thickBot="1" x14ac:dyDescent="0.25">
      <c r="A93" s="96"/>
      <c r="B93" s="30"/>
      <c r="C93" s="30"/>
      <c r="D93" s="30"/>
      <c r="E93" s="30"/>
    </row>
    <row r="94" spans="1:5" s="34" customFormat="1" ht="21" customHeight="1" x14ac:dyDescent="0.2">
      <c r="A94" s="419" t="s">
        <v>89</v>
      </c>
      <c r="B94" s="420"/>
      <c r="C94" s="420"/>
      <c r="D94" s="421"/>
      <c r="E94" s="97"/>
    </row>
    <row r="95" spans="1:5" s="34" customFormat="1" ht="21" customHeight="1" x14ac:dyDescent="0.2">
      <c r="A95" s="416" t="s">
        <v>64</v>
      </c>
      <c r="B95" s="417"/>
      <c r="C95" s="417"/>
      <c r="D95" s="418"/>
      <c r="E95" s="98"/>
    </row>
    <row r="96" spans="1:5" s="34" customFormat="1" ht="21" customHeight="1" thickBot="1" x14ac:dyDescent="0.25">
      <c r="A96" s="413" t="s">
        <v>137</v>
      </c>
      <c r="B96" s="414"/>
      <c r="C96" s="414"/>
      <c r="D96" s="415"/>
      <c r="E96" s="99"/>
    </row>
    <row r="97" spans="1:5" s="34" customFormat="1" ht="15" customHeight="1" x14ac:dyDescent="0.2">
      <c r="A97" s="23"/>
      <c r="B97" s="23"/>
      <c r="C97" s="23"/>
      <c r="D97" s="23"/>
      <c r="E97" s="23"/>
    </row>
    <row r="98" spans="1:5" s="34" customFormat="1" ht="21" customHeight="1" x14ac:dyDescent="0.2">
      <c r="A98" s="91" t="s">
        <v>173</v>
      </c>
      <c r="B98" s="92"/>
      <c r="C98" s="92"/>
      <c r="D98" s="92"/>
      <c r="E98" s="92"/>
    </row>
    <row r="99" spans="1:5" s="34" customFormat="1" ht="9" customHeight="1" thickBot="1" x14ac:dyDescent="0.25">
      <c r="A99" s="100"/>
      <c r="B99" s="23"/>
      <c r="C99" s="23"/>
      <c r="D99" s="23"/>
      <c r="E99" s="23"/>
    </row>
    <row r="100" spans="1:5" ht="21" customHeight="1" thickBot="1" x14ac:dyDescent="0.25">
      <c r="A100" s="101"/>
      <c r="B100" s="102"/>
      <c r="C100" s="102"/>
      <c r="D100" s="103" t="s">
        <v>14</v>
      </c>
      <c r="E100" s="104">
        <f>SUM(E94+E95+E96+E85+E78+E71+E64+E53)</f>
        <v>0</v>
      </c>
    </row>
    <row r="101" spans="1:5" ht="9" customHeight="1" thickBot="1" x14ac:dyDescent="0.25">
      <c r="A101" s="34"/>
      <c r="B101" s="34"/>
      <c r="C101" s="34"/>
      <c r="D101" s="105"/>
      <c r="E101" s="106"/>
    </row>
    <row r="102" spans="1:5" ht="15" customHeight="1" x14ac:dyDescent="0.2">
      <c r="A102" s="107" t="s">
        <v>29</v>
      </c>
      <c r="B102" s="108"/>
      <c r="C102" s="109" t="s">
        <v>31</v>
      </c>
      <c r="D102" s="108"/>
      <c r="E102" s="110"/>
    </row>
    <row r="103" spans="1:5" s="114" customFormat="1" ht="21" customHeight="1" x14ac:dyDescent="0.2">
      <c r="A103" s="111" t="s">
        <v>21</v>
      </c>
      <c r="B103" s="112" t="s">
        <v>20</v>
      </c>
      <c r="C103" s="113" t="s">
        <v>32</v>
      </c>
      <c r="D103" s="401" t="s">
        <v>188</v>
      </c>
      <c r="E103" s="402"/>
    </row>
    <row r="104" spans="1:5" s="114" customFormat="1" ht="21" customHeight="1" x14ac:dyDescent="0.2">
      <c r="A104" s="115" t="s">
        <v>23</v>
      </c>
      <c r="B104" s="116" t="s">
        <v>22</v>
      </c>
      <c r="C104" s="117" t="s">
        <v>74</v>
      </c>
      <c r="D104" s="381" t="s">
        <v>91</v>
      </c>
      <c r="E104" s="382"/>
    </row>
    <row r="105" spans="1:5" s="114" customFormat="1" ht="21" customHeight="1" x14ac:dyDescent="0.2">
      <c r="A105" s="115" t="s">
        <v>95</v>
      </c>
      <c r="B105" s="116" t="s">
        <v>138</v>
      </c>
      <c r="C105" s="117" t="s">
        <v>92</v>
      </c>
      <c r="D105" s="381" t="s">
        <v>93</v>
      </c>
      <c r="E105" s="382"/>
    </row>
    <row r="106" spans="1:5" s="114" customFormat="1" ht="21" customHeight="1" thickBot="1" x14ac:dyDescent="0.25">
      <c r="A106" s="118" t="s">
        <v>25</v>
      </c>
      <c r="B106" s="119" t="s">
        <v>24</v>
      </c>
      <c r="C106" s="120" t="s">
        <v>76</v>
      </c>
      <c r="D106" s="383" t="s">
        <v>151</v>
      </c>
      <c r="E106" s="384"/>
    </row>
    <row r="107" spans="1:5" s="121" customFormat="1" ht="18" customHeight="1" x14ac:dyDescent="0.2"/>
    <row r="108" spans="1:5" s="121" customFormat="1" ht="18" customHeight="1" x14ac:dyDescent="0.2"/>
    <row r="109" spans="1:5" s="121" customFormat="1" ht="18" customHeight="1" x14ac:dyDescent="0.2"/>
    <row r="110" spans="1:5" s="121" customFormat="1" ht="36" customHeight="1" x14ac:dyDescent="0.2">
      <c r="B110" s="23"/>
    </row>
    <row r="112" spans="1:5" ht="12" customHeight="1" x14ac:dyDescent="0.2"/>
    <row r="113" s="23" customFormat="1" ht="23.25" customHeight="1" x14ac:dyDescent="0.2"/>
    <row r="114" s="23" customFormat="1" ht="9" customHeight="1" x14ac:dyDescent="0.2"/>
    <row r="115" s="23" customFormat="1" ht="18" customHeight="1" x14ac:dyDescent="0.2"/>
    <row r="116" s="23" customFormat="1" ht="15" customHeight="1" x14ac:dyDescent="0.2"/>
    <row r="117" s="23" customFormat="1" ht="18" customHeight="1" x14ac:dyDescent="0.2"/>
    <row r="118" s="23" customFormat="1" ht="18" customHeight="1" x14ac:dyDescent="0.2"/>
    <row r="119" s="23" customFormat="1" ht="18" customHeight="1" x14ac:dyDescent="0.2"/>
    <row r="120" s="23" customFormat="1" ht="18" customHeight="1" x14ac:dyDescent="0.2"/>
    <row r="121" s="23" customFormat="1" ht="9" customHeight="1" x14ac:dyDescent="0.2"/>
    <row r="122" s="23" customFormat="1" ht="18" customHeight="1" x14ac:dyDescent="0.2"/>
    <row r="123" s="23" customFormat="1" ht="15" customHeight="1" x14ac:dyDescent="0.2"/>
    <row r="124" s="23" customFormat="1" ht="18" customHeight="1" x14ac:dyDescent="0.2"/>
    <row r="125" s="23" customFormat="1" ht="18" customHeight="1" x14ac:dyDescent="0.2"/>
    <row r="126" s="23" customFormat="1" ht="18" customHeight="1" x14ac:dyDescent="0.2"/>
    <row r="127" s="23" customFormat="1" ht="18" customHeight="1" x14ac:dyDescent="0.2"/>
    <row r="128" s="23" customFormat="1" ht="9" customHeight="1" x14ac:dyDescent="0.2"/>
    <row r="129" s="23" customFormat="1" ht="18.75" customHeight="1" x14ac:dyDescent="0.2"/>
    <row r="130" s="23" customFormat="1" ht="14.25" customHeight="1" x14ac:dyDescent="0.2"/>
    <row r="131" s="23" customFormat="1" ht="18" customHeight="1" x14ac:dyDescent="0.2"/>
    <row r="132" s="23" customFormat="1" ht="18" customHeight="1" x14ac:dyDescent="0.2"/>
    <row r="133" s="23" customFormat="1" ht="18" customHeight="1" x14ac:dyDescent="0.2"/>
    <row r="134" s="23" customFormat="1" ht="18" customHeight="1" x14ac:dyDescent="0.2"/>
    <row r="135" s="23" customFormat="1" ht="7.5" customHeight="1" x14ac:dyDescent="0.2"/>
    <row r="136" s="23" customFormat="1" ht="18.75" customHeight="1" x14ac:dyDescent="0.2"/>
    <row r="137" s="23" customFormat="1" ht="13.5" customHeight="1" x14ac:dyDescent="0.2"/>
    <row r="138" s="23" customFormat="1" ht="18" customHeight="1" x14ac:dyDescent="0.2"/>
    <row r="139" s="23" customFormat="1" ht="18" customHeight="1" x14ac:dyDescent="0.2"/>
    <row r="140" s="23" customFormat="1" ht="18" customHeight="1" x14ac:dyDescent="0.2"/>
    <row r="141" s="23" customFormat="1" ht="18" customHeight="1" x14ac:dyDescent="0.2"/>
    <row r="142" s="23" customFormat="1" ht="9.75" customHeight="1" x14ac:dyDescent="0.2"/>
    <row r="143" s="23" customFormat="1" ht="18" customHeight="1" x14ac:dyDescent="0.2"/>
    <row r="144" s="23" customFormat="1" ht="11.25" customHeight="1" x14ac:dyDescent="0.2"/>
    <row r="145" s="23" customFormat="1" ht="18" customHeight="1" x14ac:dyDescent="0.2"/>
    <row r="146" s="23" customFormat="1" ht="18" customHeight="1" x14ac:dyDescent="0.2"/>
    <row r="147" s="23" customFormat="1" ht="18" customHeight="1" x14ac:dyDescent="0.2"/>
    <row r="148" s="23" customFormat="1" ht="18" customHeight="1" x14ac:dyDescent="0.2"/>
    <row r="150" s="23" customFormat="1" ht="18.75" customHeight="1" x14ac:dyDescent="0.2"/>
    <row r="152" s="23" customFormat="1" ht="18.75" customHeight="1" x14ac:dyDescent="0.2"/>
    <row r="153" s="23" customFormat="1" ht="18.75" customHeight="1" x14ac:dyDescent="0.2"/>
    <row r="154" s="23" customFormat="1" ht="18.75" customHeight="1" x14ac:dyDescent="0.2"/>
    <row r="155" s="23" customFormat="1" ht="18.75" customHeight="1" x14ac:dyDescent="0.2"/>
  </sheetData>
  <sheetProtection algorithmName="SHA-512" hashValue="TrYxD4NQkrRbgeTN7S+zumYLtIIukLwXj1YkmdqpplZfi4xWCrz4TUWKJ6CVl6AfR7Q+Cp2Mf1ZDL/uWpGYCJw==" saltValue="qqJx9pfO1C79XD3oIr0pZw==" spinCount="100000" sheet="1" objects="1" scenarios="1"/>
  <mergeCells count="66">
    <mergeCell ref="A95:D95"/>
    <mergeCell ref="A75:B75"/>
    <mergeCell ref="A33:E33"/>
    <mergeCell ref="A35:B35"/>
    <mergeCell ref="A36:B36"/>
    <mergeCell ref="A38:E38"/>
    <mergeCell ref="A43:B43"/>
    <mergeCell ref="A44:B44"/>
    <mergeCell ref="A45:B45"/>
    <mergeCell ref="A49:B49"/>
    <mergeCell ref="A50:B50"/>
    <mergeCell ref="A46:B46"/>
    <mergeCell ref="A94:D94"/>
    <mergeCell ref="A67:C67"/>
    <mergeCell ref="A68:C68"/>
    <mergeCell ref="D18:E18"/>
    <mergeCell ref="D103:E103"/>
    <mergeCell ref="D104:E104"/>
    <mergeCell ref="D105:E105"/>
    <mergeCell ref="D106:E106"/>
    <mergeCell ref="A96:D96"/>
    <mergeCell ref="A90:D90"/>
    <mergeCell ref="A76:B76"/>
    <mergeCell ref="A77:B77"/>
    <mergeCell ref="A89:C89"/>
    <mergeCell ref="A83:C83"/>
    <mergeCell ref="A28:C28"/>
    <mergeCell ref="D28:E28"/>
    <mergeCell ref="A29:E29"/>
    <mergeCell ref="A30:E30"/>
    <mergeCell ref="A84:C84"/>
    <mergeCell ref="C6:D6"/>
    <mergeCell ref="A8:E8"/>
    <mergeCell ref="A9:E9"/>
    <mergeCell ref="B11:D11"/>
    <mergeCell ref="A13:E13"/>
    <mergeCell ref="B14:E14"/>
    <mergeCell ref="A48:B48"/>
    <mergeCell ref="A63:B63"/>
    <mergeCell ref="A66:E66"/>
    <mergeCell ref="A47:B47"/>
    <mergeCell ref="A51:B51"/>
    <mergeCell ref="A52:B52"/>
    <mergeCell ref="A55:E55"/>
    <mergeCell ref="A60:B60"/>
    <mergeCell ref="A61:B61"/>
    <mergeCell ref="A62:B62"/>
    <mergeCell ref="D16:E16"/>
    <mergeCell ref="D17:E17"/>
    <mergeCell ref="A23:E23"/>
    <mergeCell ref="D24:E24"/>
    <mergeCell ref="A25:C25"/>
    <mergeCell ref="A27:E27"/>
    <mergeCell ref="A20:E20"/>
    <mergeCell ref="A22:E22"/>
    <mergeCell ref="A81:C81"/>
    <mergeCell ref="A82:C82"/>
    <mergeCell ref="A31:E31"/>
    <mergeCell ref="A69:C69"/>
    <mergeCell ref="A70:C70"/>
    <mergeCell ref="A71:B71"/>
    <mergeCell ref="A73:E73"/>
    <mergeCell ref="A80:E80"/>
    <mergeCell ref="D25:E26"/>
    <mergeCell ref="A26:C26"/>
    <mergeCell ref="A32:G32"/>
  </mergeCells>
  <dataValidations count="2">
    <dataValidation type="decimal" operator="greaterThan" allowBlank="1" showInputMessage="1" showErrorMessage="1" error="Eingabe muss aus Zahlen bestehen, keine Buchstaben zulässig" sqref="E94:E96 D44:E52 D61:E63 E68:E70 C75:E77 D82:E84" xr:uid="{AFE91D88-5A9A-43F9-9F52-965815CB7A6F}">
      <formula1>0</formula1>
    </dataValidation>
    <dataValidation type="decimal" operator="greaterThan" allowBlank="1" showInputMessage="1" showErrorMessage="1" error="Eingabe muss aus Zahlen bestehen, keine Buchstaben zulässig, bei Minuswerten bitte das Minuszeichen &quot;-&quot; verwenden" sqref="D24:E24" xr:uid="{B47DA67D-650A-41A9-A0A2-E1DE12EBC58F}">
      <formula1>-300000</formula1>
    </dataValidation>
  </dataValidations>
  <hyperlinks>
    <hyperlink ref="C7" r:id="rId1" xr:uid="{0ABBB98F-09AA-464F-9E97-37DD2D319BED}"/>
  </hyperlinks>
  <printOptions horizontalCentered="1"/>
  <pageMargins left="0.19685039370078741" right="0.19685039370078741" top="0.43307086614173229" bottom="0.39370078740157483" header="0.47244094488188981" footer="7.874015748031496E-2"/>
  <pageSetup paperSize="9" scale="90" orientation="portrait" r:id="rId2"/>
  <headerFooter scaleWithDoc="0" alignWithMargins="0">
    <oddFooter>&amp;L&amp;"Arial,Fett"&amp;8&amp;K09+000VERWENDUNGSNACHWEIS - monatlich&amp;C&amp;8Seite &amp;P&amp;R&amp;8Stand 1.1.2024</oddFooter>
  </headerFooter>
  <rowBreaks count="3" manualBreakCount="3">
    <brk id="31" max="16383" man="1"/>
    <brk id="64" max="16383" man="1"/>
    <brk id="100" max="16383" man="1"/>
  </row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'DROP DOWN'!$E$6:$E$9</xm:f>
          </x14:formula1>
          <xm:sqref>C44:C52 C61:C63</xm:sqref>
        </x14:dataValidation>
        <x14:dataValidation type="list" showInputMessage="1" showErrorMessage="1" xr:uid="{00000000-0002-0000-0400-000001000000}">
          <x14:formula1>
            <xm:f>'DROP DOWN'!$B$7:$B$11</xm:f>
          </x14:formula1>
          <xm:sqref>A75:B77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G155"/>
  <sheetViews>
    <sheetView showGridLines="0" topLeftCell="A13" zoomScaleNormal="100" zoomScaleSheetLayoutView="100" workbookViewId="0">
      <selection activeCell="B14" sqref="B14:E14"/>
    </sheetView>
  </sheetViews>
  <sheetFormatPr baseColWidth="10" defaultColWidth="11.42578125" defaultRowHeight="15" x14ac:dyDescent="0.2"/>
  <cols>
    <col min="1" max="1" width="19.85546875" style="23" customWidth="1"/>
    <col min="2" max="2" width="29.5703125" style="23" customWidth="1"/>
    <col min="3" max="3" width="17.7109375" style="23" customWidth="1"/>
    <col min="4" max="4" width="17.42578125" style="23" customWidth="1"/>
    <col min="5" max="5" width="15.5703125" style="23" customWidth="1"/>
    <col min="6" max="16384" width="11.42578125" style="23"/>
  </cols>
  <sheetData>
    <row r="1" spans="1:7" ht="14.45" customHeight="1" x14ac:dyDescent="0.2">
      <c r="A1" s="129" t="s">
        <v>7</v>
      </c>
      <c r="C1" s="129"/>
      <c r="D1" s="129"/>
      <c r="E1" s="129"/>
      <c r="F1" s="129"/>
      <c r="G1" s="129"/>
    </row>
    <row r="2" spans="1:7" x14ac:dyDescent="0.2">
      <c r="A2" s="23" t="s">
        <v>142</v>
      </c>
    </row>
    <row r="3" spans="1:7" s="24" customFormat="1" ht="18" x14ac:dyDescent="0.2">
      <c r="A3" s="23" t="s">
        <v>128</v>
      </c>
      <c r="B3" s="23"/>
      <c r="C3" s="23"/>
      <c r="D3" s="23"/>
      <c r="E3" s="23"/>
    </row>
    <row r="4" spans="1:7" s="24" customFormat="1" ht="18" x14ac:dyDescent="0.2">
      <c r="A4" s="23" t="s">
        <v>129</v>
      </c>
      <c r="B4" s="23"/>
      <c r="C4" s="23"/>
      <c r="D4" s="23"/>
      <c r="E4" s="23"/>
    </row>
    <row r="5" spans="1:7" s="24" customFormat="1" ht="16.5" customHeight="1" x14ac:dyDescent="0.2">
      <c r="A5" s="23" t="s">
        <v>0</v>
      </c>
      <c r="E5" s="23"/>
    </row>
    <row r="6" spans="1:7" s="24" customFormat="1" ht="16.5" customHeight="1" x14ac:dyDescent="0.2">
      <c r="A6" s="23" t="s">
        <v>1</v>
      </c>
      <c r="B6" s="25"/>
      <c r="C6" s="306"/>
      <c r="D6" s="306"/>
    </row>
    <row r="7" spans="1:7" s="122" customFormat="1" ht="39" customHeight="1" x14ac:dyDescent="0.3">
      <c r="A7" s="253"/>
      <c r="B7" s="254" t="s">
        <v>155</v>
      </c>
      <c r="C7" s="214" t="s">
        <v>156</v>
      </c>
      <c r="D7" s="255"/>
      <c r="E7" s="255"/>
      <c r="F7" s="255"/>
      <c r="G7" s="255"/>
    </row>
    <row r="8" spans="1:7" ht="22.5" customHeight="1" x14ac:dyDescent="0.2">
      <c r="A8" s="320" t="s">
        <v>63</v>
      </c>
      <c r="B8" s="320"/>
      <c r="C8" s="320"/>
      <c r="D8" s="320"/>
      <c r="E8" s="320"/>
    </row>
    <row r="9" spans="1:7" ht="22.5" customHeight="1" x14ac:dyDescent="0.2">
      <c r="A9" s="409" t="s">
        <v>26</v>
      </c>
      <c r="B9" s="409"/>
      <c r="C9" s="409"/>
      <c r="D9" s="409"/>
      <c r="E9" s="409"/>
    </row>
    <row r="10" spans="1:7" ht="15.75" customHeight="1" x14ac:dyDescent="0.2">
      <c r="A10" s="26" t="s">
        <v>158</v>
      </c>
      <c r="B10" s="27"/>
      <c r="C10" s="27"/>
      <c r="D10" s="27"/>
    </row>
    <row r="11" spans="1:7" ht="34.5" customHeight="1" x14ac:dyDescent="0.2">
      <c r="A11" s="27"/>
      <c r="B11" s="322" t="s">
        <v>12</v>
      </c>
      <c r="C11" s="322"/>
      <c r="D11" s="323"/>
      <c r="E11" s="28">
        <f>E100</f>
        <v>0</v>
      </c>
    </row>
    <row r="12" spans="1:7" ht="4.5" customHeight="1" x14ac:dyDescent="0.2">
      <c r="A12" s="29"/>
      <c r="B12" s="29"/>
      <c r="C12" s="29"/>
      <c r="D12" s="30"/>
      <c r="E12" s="31"/>
    </row>
    <row r="13" spans="1:7" ht="37.5" customHeight="1" x14ac:dyDescent="0.2">
      <c r="A13" s="326"/>
      <c r="B13" s="326"/>
      <c r="C13" s="326"/>
      <c r="D13" s="326"/>
      <c r="E13" s="326"/>
    </row>
    <row r="14" spans="1:7" ht="31.5" customHeight="1" x14ac:dyDescent="0.2">
      <c r="A14" s="32" t="s">
        <v>17</v>
      </c>
      <c r="B14" s="327"/>
      <c r="C14" s="328"/>
      <c r="D14" s="328"/>
      <c r="E14" s="329"/>
    </row>
    <row r="15" spans="1:7" ht="6.75" customHeight="1" x14ac:dyDescent="0.2">
      <c r="A15" s="33"/>
      <c r="B15" s="34"/>
      <c r="C15" s="34"/>
      <c r="D15" s="33"/>
      <c r="E15" s="35"/>
    </row>
    <row r="16" spans="1:7" ht="28.5" customHeight="1" x14ac:dyDescent="0.2">
      <c r="A16" s="36" t="s">
        <v>8</v>
      </c>
      <c r="B16" s="230">
        <f>ÜBERSICHTSBLATT!B16</f>
        <v>0</v>
      </c>
      <c r="C16" s="38" t="s">
        <v>11</v>
      </c>
      <c r="D16" s="422">
        <f>ÜBERSICHTSBLATT!D16</f>
        <v>0</v>
      </c>
      <c r="E16" s="423"/>
    </row>
    <row r="17" spans="1:7" ht="28.5" customHeight="1" x14ac:dyDescent="0.2">
      <c r="A17" s="39" t="s">
        <v>159</v>
      </c>
      <c r="B17" s="231">
        <f>ÜBERSICHTSBLATT!B17</f>
        <v>0</v>
      </c>
      <c r="C17" s="41" t="s">
        <v>15</v>
      </c>
      <c r="D17" s="424">
        <f>ÜBERSICHTSBLATT!D17</f>
        <v>0</v>
      </c>
      <c r="E17" s="425"/>
    </row>
    <row r="18" spans="1:7" ht="32.450000000000003" customHeight="1" x14ac:dyDescent="0.2">
      <c r="A18" s="42" t="s">
        <v>130</v>
      </c>
      <c r="B18" s="232">
        <f>ÜBERSICHTSBLATT!B18</f>
        <v>0</v>
      </c>
      <c r="C18" s="43" t="s">
        <v>28</v>
      </c>
      <c r="D18" s="300"/>
      <c r="E18" s="426"/>
    </row>
    <row r="19" spans="1:7" s="30" customFormat="1" ht="10.5" customHeight="1" x14ac:dyDescent="0.2">
      <c r="A19" s="44"/>
      <c r="B19" s="233"/>
      <c r="C19" s="44"/>
      <c r="D19" s="234"/>
      <c r="E19" s="234"/>
    </row>
    <row r="20" spans="1:7" s="45" customFormat="1" ht="84" customHeight="1" x14ac:dyDescent="0.2">
      <c r="A20" s="330" t="s">
        <v>152</v>
      </c>
      <c r="B20" s="330"/>
      <c r="C20" s="330"/>
      <c r="D20" s="330"/>
      <c r="E20" s="330"/>
    </row>
    <row r="21" spans="1:7" ht="15" customHeight="1" x14ac:dyDescent="0.2">
      <c r="A21" s="46"/>
      <c r="B21" s="46"/>
      <c r="C21" s="46"/>
      <c r="D21" s="46"/>
      <c r="E21" s="46"/>
    </row>
    <row r="22" spans="1:7" s="34" customFormat="1" ht="15" customHeight="1" x14ac:dyDescent="0.2">
      <c r="A22" s="337"/>
      <c r="B22" s="337"/>
      <c r="C22" s="337"/>
      <c r="D22" s="337"/>
      <c r="E22" s="337"/>
    </row>
    <row r="23" spans="1:7" s="34" customFormat="1" ht="15" customHeight="1" x14ac:dyDescent="0.2">
      <c r="A23" s="337"/>
      <c r="B23" s="337"/>
      <c r="C23" s="337"/>
      <c r="D23" s="337"/>
      <c r="E23" s="337"/>
    </row>
    <row r="24" spans="1:7" s="34" customFormat="1" ht="57.75" customHeight="1" x14ac:dyDescent="0.2">
      <c r="A24" s="32" t="s">
        <v>143</v>
      </c>
      <c r="B24" s="47"/>
      <c r="C24" s="32" t="s">
        <v>38</v>
      </c>
      <c r="D24" s="335"/>
      <c r="E24" s="336"/>
    </row>
    <row r="25" spans="1:7" s="34" customFormat="1" ht="15" customHeight="1" x14ac:dyDescent="0.2">
      <c r="A25" s="331"/>
      <c r="B25" s="331"/>
      <c r="C25" s="331"/>
      <c r="D25" s="332"/>
      <c r="E25" s="332"/>
    </row>
    <row r="26" spans="1:7" s="34" customFormat="1" ht="15" customHeight="1" x14ac:dyDescent="0.2">
      <c r="A26" s="331"/>
      <c r="B26" s="331"/>
      <c r="C26" s="331"/>
      <c r="D26" s="332"/>
      <c r="E26" s="332"/>
    </row>
    <row r="27" spans="1:7" s="34" customFormat="1" ht="69" customHeight="1" x14ac:dyDescent="0.2">
      <c r="A27" s="338" t="s">
        <v>144</v>
      </c>
      <c r="B27" s="338"/>
      <c r="C27" s="338"/>
      <c r="D27" s="338"/>
      <c r="E27" s="338"/>
    </row>
    <row r="28" spans="1:7" s="34" customFormat="1" ht="15" customHeight="1" x14ac:dyDescent="0.2">
      <c r="A28" s="331"/>
      <c r="B28" s="331"/>
      <c r="C28" s="331"/>
      <c r="D28" s="332"/>
      <c r="E28" s="332"/>
    </row>
    <row r="29" spans="1:7" s="34" customFormat="1" ht="69" customHeight="1" x14ac:dyDescent="0.2">
      <c r="A29" s="370" t="s">
        <v>163</v>
      </c>
      <c r="B29" s="370"/>
      <c r="C29" s="370"/>
      <c r="D29" s="370"/>
      <c r="E29" s="370"/>
    </row>
    <row r="30" spans="1:7" s="235" customFormat="1" ht="15" customHeight="1" x14ac:dyDescent="0.2">
      <c r="A30" s="317"/>
      <c r="B30" s="317"/>
      <c r="C30" s="317"/>
      <c r="D30" s="317"/>
      <c r="E30" s="317"/>
    </row>
    <row r="31" spans="1:7" s="235" customFormat="1" ht="15" customHeight="1" x14ac:dyDescent="0.2">
      <c r="A31" s="317"/>
      <c r="B31" s="317"/>
      <c r="C31" s="317"/>
      <c r="D31" s="317"/>
      <c r="E31" s="317"/>
    </row>
    <row r="32" spans="1:7" s="129" customFormat="1" ht="9" customHeight="1" x14ac:dyDescent="0.2">
      <c r="A32" s="373"/>
      <c r="B32" s="373"/>
      <c r="C32" s="373"/>
      <c r="D32" s="373"/>
      <c r="E32" s="373"/>
      <c r="F32" s="373"/>
      <c r="G32" s="373"/>
    </row>
    <row r="33" spans="1:5" ht="21" customHeight="1" x14ac:dyDescent="0.2">
      <c r="A33" s="374" t="s">
        <v>13</v>
      </c>
      <c r="B33" s="374"/>
      <c r="C33" s="374"/>
      <c r="D33" s="374"/>
      <c r="E33" s="374"/>
    </row>
    <row r="34" spans="1:5" s="30" customFormat="1" ht="9" customHeight="1" thickBot="1" x14ac:dyDescent="0.25">
      <c r="A34" s="51"/>
      <c r="B34" s="51"/>
      <c r="C34" s="51"/>
      <c r="D34" s="51"/>
      <c r="E34" s="51"/>
    </row>
    <row r="35" spans="1:5" s="55" customFormat="1" ht="30" x14ac:dyDescent="0.2">
      <c r="A35" s="354" t="s">
        <v>37</v>
      </c>
      <c r="B35" s="355"/>
      <c r="C35" s="52" t="s">
        <v>164</v>
      </c>
      <c r="D35" s="53" t="s">
        <v>34</v>
      </c>
      <c r="E35" s="54" t="s">
        <v>35</v>
      </c>
    </row>
    <row r="36" spans="1:5" s="30" customFormat="1" ht="21" customHeight="1" thickBot="1" x14ac:dyDescent="0.25">
      <c r="A36" s="344" t="s">
        <v>36</v>
      </c>
      <c r="B36" s="345"/>
      <c r="C36" s="56"/>
      <c r="D36" s="57"/>
      <c r="E36" s="58"/>
    </row>
    <row r="37" spans="1:5" s="30" customFormat="1" ht="15" customHeight="1" thickBot="1" x14ac:dyDescent="0.25">
      <c r="A37" s="51"/>
      <c r="B37" s="51"/>
      <c r="C37" s="51"/>
      <c r="D37" s="51"/>
      <c r="E37" s="51"/>
    </row>
    <row r="38" spans="1:5" s="30" customFormat="1" ht="21" customHeight="1" thickBot="1" x14ac:dyDescent="0.25">
      <c r="A38" s="349" t="s">
        <v>132</v>
      </c>
      <c r="B38" s="350"/>
      <c r="C38" s="350"/>
      <c r="D38" s="350"/>
      <c r="E38" s="351"/>
    </row>
    <row r="39" spans="1:5" s="30" customFormat="1" ht="33" customHeight="1" x14ac:dyDescent="0.2">
      <c r="A39" s="59" t="s">
        <v>145</v>
      </c>
      <c r="B39" s="60" t="s">
        <v>21</v>
      </c>
      <c r="C39" s="60" t="s">
        <v>23</v>
      </c>
      <c r="D39" s="60" t="s">
        <v>95</v>
      </c>
      <c r="E39" s="61" t="s">
        <v>25</v>
      </c>
    </row>
    <row r="40" spans="1:5" s="30" customFormat="1" ht="21" customHeight="1" x14ac:dyDescent="0.2">
      <c r="A40" s="219" t="s">
        <v>90</v>
      </c>
      <c r="B40" s="220">
        <f>DIENSTVERTRÄGE!AE14</f>
        <v>0</v>
      </c>
      <c r="C40" s="220">
        <f>DIENSTVERTRÄGE!AF14</f>
        <v>0</v>
      </c>
      <c r="D40" s="220">
        <f>DIENSTVERTRÄGE!AG14</f>
        <v>0</v>
      </c>
      <c r="E40" s="221">
        <f>DIENSTVERTRÄGE!AH14</f>
        <v>0</v>
      </c>
    </row>
    <row r="41" spans="1:5" s="30" customFormat="1" ht="21" customHeight="1" thickBot="1" x14ac:dyDescent="0.25">
      <c r="A41" s="222"/>
      <c r="B41" s="223"/>
      <c r="C41" s="223"/>
      <c r="D41" s="223" t="s">
        <v>72</v>
      </c>
      <c r="E41" s="224">
        <f>B53-SUM(B40:E40)</f>
        <v>0</v>
      </c>
    </row>
    <row r="42" spans="1:5" s="30" customFormat="1" ht="9" customHeight="1" thickBot="1" x14ac:dyDescent="0.25">
      <c r="A42" s="62"/>
      <c r="B42" s="62"/>
      <c r="C42" s="62"/>
      <c r="D42" s="62"/>
      <c r="E42" s="62"/>
    </row>
    <row r="43" spans="1:5" s="63" customFormat="1" ht="60" customHeight="1" x14ac:dyDescent="0.2">
      <c r="A43" s="354" t="s">
        <v>165</v>
      </c>
      <c r="B43" s="355"/>
      <c r="C43" s="52" t="s">
        <v>30</v>
      </c>
      <c r="D43" s="53" t="s">
        <v>10</v>
      </c>
      <c r="E43" s="54" t="s">
        <v>18</v>
      </c>
    </row>
    <row r="44" spans="1:5" ht="21" customHeight="1" x14ac:dyDescent="0.2">
      <c r="A44" s="371"/>
      <c r="B44" s="372"/>
      <c r="C44" s="64"/>
      <c r="D44" s="65"/>
      <c r="E44" s="66"/>
    </row>
    <row r="45" spans="1:5" ht="21" customHeight="1" x14ac:dyDescent="0.2">
      <c r="A45" s="352"/>
      <c r="B45" s="353"/>
      <c r="C45" s="64"/>
      <c r="D45" s="67"/>
      <c r="E45" s="68"/>
    </row>
    <row r="46" spans="1:5" ht="21" customHeight="1" x14ac:dyDescent="0.2">
      <c r="A46" s="352"/>
      <c r="B46" s="353"/>
      <c r="C46" s="64"/>
      <c r="D46" s="67"/>
      <c r="E46" s="68"/>
    </row>
    <row r="47" spans="1:5" ht="21" customHeight="1" x14ac:dyDescent="0.2">
      <c r="A47" s="352"/>
      <c r="B47" s="353"/>
      <c r="C47" s="64"/>
      <c r="D47" s="67"/>
      <c r="E47" s="68"/>
    </row>
    <row r="48" spans="1:5" ht="21" customHeight="1" x14ac:dyDescent="0.2">
      <c r="A48" s="352"/>
      <c r="B48" s="353"/>
      <c r="C48" s="64"/>
      <c r="D48" s="67"/>
      <c r="E48" s="68"/>
    </row>
    <row r="49" spans="1:5" ht="21" customHeight="1" x14ac:dyDescent="0.2">
      <c r="A49" s="352"/>
      <c r="B49" s="353"/>
      <c r="C49" s="64"/>
      <c r="D49" s="67"/>
      <c r="E49" s="68"/>
    </row>
    <row r="50" spans="1:5" ht="21" customHeight="1" x14ac:dyDescent="0.2">
      <c r="A50" s="371"/>
      <c r="B50" s="372"/>
      <c r="C50" s="64"/>
      <c r="D50" s="69"/>
      <c r="E50" s="68"/>
    </row>
    <row r="51" spans="1:5" ht="21" customHeight="1" x14ac:dyDescent="0.2">
      <c r="A51" s="371"/>
      <c r="B51" s="372"/>
      <c r="C51" s="64"/>
      <c r="D51" s="67"/>
      <c r="E51" s="68"/>
    </row>
    <row r="52" spans="1:5" ht="21" customHeight="1" x14ac:dyDescent="0.2">
      <c r="A52" s="371"/>
      <c r="B52" s="372"/>
      <c r="C52" s="64"/>
      <c r="D52" s="67"/>
      <c r="E52" s="68"/>
    </row>
    <row r="53" spans="1:5" ht="21" customHeight="1" thickBot="1" x14ac:dyDescent="0.25">
      <c r="A53" s="70" t="s">
        <v>133</v>
      </c>
      <c r="B53" s="71">
        <f>COUNTA(A44:B52)</f>
        <v>0</v>
      </c>
      <c r="C53" s="72" t="s">
        <v>2</v>
      </c>
      <c r="D53" s="71">
        <f>SUM(D44:D52)</f>
        <v>0</v>
      </c>
      <c r="E53" s="73">
        <f>SUM(E44:E52)</f>
        <v>0</v>
      </c>
    </row>
    <row r="54" spans="1:5" ht="15" customHeight="1" thickBot="1" x14ac:dyDescent="0.25">
      <c r="A54" s="44"/>
      <c r="B54" s="44"/>
      <c r="C54" s="74"/>
      <c r="D54" s="75"/>
      <c r="E54" s="76"/>
    </row>
    <row r="55" spans="1:5" ht="21" customHeight="1" thickBot="1" x14ac:dyDescent="0.25">
      <c r="A55" s="349" t="s">
        <v>50</v>
      </c>
      <c r="B55" s="350"/>
      <c r="C55" s="350"/>
      <c r="D55" s="350"/>
      <c r="E55" s="351"/>
    </row>
    <row r="56" spans="1:5" ht="30.75" customHeight="1" x14ac:dyDescent="0.2">
      <c r="A56" s="77" t="s">
        <v>145</v>
      </c>
      <c r="B56" s="78" t="s">
        <v>21</v>
      </c>
      <c r="C56" s="78" t="s">
        <v>23</v>
      </c>
      <c r="D56" s="78" t="s">
        <v>95</v>
      </c>
      <c r="E56" s="79" t="s">
        <v>25</v>
      </c>
    </row>
    <row r="57" spans="1:5" ht="21" customHeight="1" x14ac:dyDescent="0.2">
      <c r="A57" s="225" t="s">
        <v>94</v>
      </c>
      <c r="B57" s="226">
        <f>DIENSTVERTRÄGE!AE21</f>
        <v>0</v>
      </c>
      <c r="C57" s="226">
        <f>DIENSTVERTRÄGE!AF21</f>
        <v>0</v>
      </c>
      <c r="D57" s="226">
        <f>DIENSTVERTRÄGE!AG21</f>
        <v>0</v>
      </c>
      <c r="E57" s="227">
        <f>DIENSTVERTRÄGE!AH21</f>
        <v>0</v>
      </c>
    </row>
    <row r="58" spans="1:5" ht="21" customHeight="1" thickBot="1" x14ac:dyDescent="0.25">
      <c r="A58" s="222"/>
      <c r="B58" s="223" t="s">
        <v>72</v>
      </c>
      <c r="C58" s="228">
        <f>B64-SUM(B57:E57)</f>
        <v>0</v>
      </c>
      <c r="D58" s="223" t="s">
        <v>73</v>
      </c>
      <c r="E58" s="224">
        <f>B85</f>
        <v>0</v>
      </c>
    </row>
    <row r="59" spans="1:5" ht="9" customHeight="1" thickBot="1" x14ac:dyDescent="0.25">
      <c r="A59" s="62"/>
      <c r="B59" s="62"/>
      <c r="C59" s="62"/>
      <c r="D59" s="62"/>
      <c r="E59" s="62"/>
    </row>
    <row r="60" spans="1:5" ht="60" customHeight="1" x14ac:dyDescent="0.2">
      <c r="A60" s="354" t="s">
        <v>166</v>
      </c>
      <c r="B60" s="355"/>
      <c r="C60" s="52" t="s">
        <v>30</v>
      </c>
      <c r="D60" s="53" t="s">
        <v>10</v>
      </c>
      <c r="E60" s="54" t="s">
        <v>19</v>
      </c>
    </row>
    <row r="61" spans="1:5" ht="21" customHeight="1" x14ac:dyDescent="0.2">
      <c r="A61" s="356"/>
      <c r="B61" s="357"/>
      <c r="C61" s="64"/>
      <c r="D61" s="65"/>
      <c r="E61" s="66"/>
    </row>
    <row r="62" spans="1:5" ht="21" customHeight="1" x14ac:dyDescent="0.2">
      <c r="A62" s="356"/>
      <c r="B62" s="357"/>
      <c r="C62" s="64"/>
      <c r="D62" s="67"/>
      <c r="E62" s="68"/>
    </row>
    <row r="63" spans="1:5" ht="21" customHeight="1" x14ac:dyDescent="0.2">
      <c r="A63" s="356"/>
      <c r="B63" s="357"/>
      <c r="C63" s="64"/>
      <c r="D63" s="67"/>
      <c r="E63" s="68"/>
    </row>
    <row r="64" spans="1:5" ht="21" customHeight="1" thickBot="1" x14ac:dyDescent="0.25">
      <c r="A64" s="70" t="s">
        <v>133</v>
      </c>
      <c r="B64" s="71">
        <f>COUNTA(A61:B63)</f>
        <v>0</v>
      </c>
      <c r="C64" s="72" t="s">
        <v>2</v>
      </c>
      <c r="D64" s="71">
        <f>SUM(D61:D63)</f>
        <v>0</v>
      </c>
      <c r="E64" s="73">
        <f>SUM(E61:E63)</f>
        <v>0</v>
      </c>
    </row>
    <row r="65" spans="1:5" ht="15" customHeight="1" thickBot="1" x14ac:dyDescent="0.25">
      <c r="A65" s="80"/>
      <c r="B65" s="75"/>
      <c r="C65" s="44"/>
      <c r="D65" s="75"/>
      <c r="E65" s="76"/>
    </row>
    <row r="66" spans="1:5" ht="21" customHeight="1" thickBot="1" x14ac:dyDescent="0.25">
      <c r="A66" s="375" t="s">
        <v>51</v>
      </c>
      <c r="B66" s="376"/>
      <c r="C66" s="376"/>
      <c r="D66" s="376"/>
      <c r="E66" s="377"/>
    </row>
    <row r="67" spans="1:5" ht="30" customHeight="1" x14ac:dyDescent="0.2">
      <c r="A67" s="354" t="s">
        <v>167</v>
      </c>
      <c r="B67" s="363"/>
      <c r="C67" s="355"/>
      <c r="D67" s="236" t="s">
        <v>3</v>
      </c>
      <c r="E67" s="54" t="s">
        <v>9</v>
      </c>
    </row>
    <row r="68" spans="1:5" ht="21" customHeight="1" x14ac:dyDescent="0.2">
      <c r="A68" s="360" t="s">
        <v>134</v>
      </c>
      <c r="B68" s="361"/>
      <c r="C68" s="362"/>
      <c r="D68" s="81"/>
      <c r="E68" s="66"/>
    </row>
    <row r="69" spans="1:5" ht="21" customHeight="1" x14ac:dyDescent="0.2">
      <c r="A69" s="346" t="s">
        <v>5</v>
      </c>
      <c r="B69" s="347"/>
      <c r="C69" s="348"/>
      <c r="D69" s="82"/>
      <c r="E69" s="68"/>
    </row>
    <row r="70" spans="1:5" ht="21" customHeight="1" x14ac:dyDescent="0.2">
      <c r="A70" s="364" t="s">
        <v>4</v>
      </c>
      <c r="B70" s="365"/>
      <c r="C70" s="366"/>
      <c r="D70" s="83"/>
      <c r="E70" s="84"/>
    </row>
    <row r="71" spans="1:5" ht="21" customHeight="1" thickBot="1" x14ac:dyDescent="0.25">
      <c r="A71" s="358"/>
      <c r="B71" s="359"/>
      <c r="C71" s="85"/>
      <c r="D71" s="72" t="s">
        <v>2</v>
      </c>
      <c r="E71" s="73">
        <f>SUM(E68:E70)</f>
        <v>0</v>
      </c>
    </row>
    <row r="72" spans="1:5" s="86" customFormat="1" ht="15" customHeight="1" thickBot="1" x14ac:dyDescent="0.25">
      <c r="A72" s="80"/>
      <c r="B72" s="75"/>
      <c r="C72" s="44"/>
      <c r="D72" s="75"/>
      <c r="E72" s="76"/>
    </row>
    <row r="73" spans="1:5" s="30" customFormat="1" ht="21" customHeight="1" thickBot="1" x14ac:dyDescent="0.25">
      <c r="A73" s="341" t="s">
        <v>85</v>
      </c>
      <c r="B73" s="342"/>
      <c r="C73" s="342"/>
      <c r="D73" s="342"/>
      <c r="E73" s="343"/>
    </row>
    <row r="74" spans="1:5" ht="66" customHeight="1" x14ac:dyDescent="0.2">
      <c r="A74" s="87" t="s">
        <v>168</v>
      </c>
      <c r="B74" s="88"/>
      <c r="C74" s="53" t="s">
        <v>135</v>
      </c>
      <c r="D74" s="53" t="s">
        <v>169</v>
      </c>
      <c r="E74" s="54" t="s">
        <v>136</v>
      </c>
    </row>
    <row r="75" spans="1:5" ht="21" customHeight="1" x14ac:dyDescent="0.2">
      <c r="A75" s="385"/>
      <c r="B75" s="386"/>
      <c r="C75" s="65"/>
      <c r="D75" s="65"/>
      <c r="E75" s="66"/>
    </row>
    <row r="76" spans="1:5" ht="21" customHeight="1" x14ac:dyDescent="0.2">
      <c r="A76" s="387"/>
      <c r="B76" s="388"/>
      <c r="C76" s="67"/>
      <c r="D76" s="67"/>
      <c r="E76" s="68"/>
    </row>
    <row r="77" spans="1:5" ht="21" customHeight="1" x14ac:dyDescent="0.2">
      <c r="A77" s="389"/>
      <c r="B77" s="390"/>
      <c r="C77" s="67"/>
      <c r="D77" s="67"/>
      <c r="E77" s="68"/>
    </row>
    <row r="78" spans="1:5" ht="21" customHeight="1" thickBot="1" x14ac:dyDescent="0.25">
      <c r="A78" s="89" t="s">
        <v>2</v>
      </c>
      <c r="B78" s="90"/>
      <c r="C78" s="71">
        <f>SUM(C75:C77)</f>
        <v>0</v>
      </c>
      <c r="D78" s="71">
        <f>SUM(D75:D77)</f>
        <v>0</v>
      </c>
      <c r="E78" s="73">
        <f>SUM(E75:E77)</f>
        <v>0</v>
      </c>
    </row>
    <row r="79" spans="1:5" ht="15" customHeight="1" thickBot="1" x14ac:dyDescent="0.25">
      <c r="A79" s="80"/>
      <c r="B79" s="75"/>
      <c r="C79" s="44"/>
      <c r="D79" s="75"/>
      <c r="E79" s="76"/>
    </row>
    <row r="80" spans="1:5" ht="21" customHeight="1" thickBot="1" x14ac:dyDescent="0.25">
      <c r="A80" s="391" t="s">
        <v>86</v>
      </c>
      <c r="B80" s="392"/>
      <c r="C80" s="392"/>
      <c r="D80" s="392"/>
      <c r="E80" s="393"/>
    </row>
    <row r="81" spans="1:5" ht="66" customHeight="1" x14ac:dyDescent="0.2">
      <c r="A81" s="354" t="s">
        <v>170</v>
      </c>
      <c r="B81" s="363"/>
      <c r="C81" s="355"/>
      <c r="D81" s="53" t="s">
        <v>171</v>
      </c>
      <c r="E81" s="54" t="s">
        <v>87</v>
      </c>
    </row>
    <row r="82" spans="1:5" ht="21" customHeight="1" x14ac:dyDescent="0.2">
      <c r="A82" s="385"/>
      <c r="B82" s="399"/>
      <c r="C82" s="386"/>
      <c r="D82" s="65"/>
      <c r="E82" s="66"/>
    </row>
    <row r="83" spans="1:5" ht="21" customHeight="1" x14ac:dyDescent="0.2">
      <c r="A83" s="387"/>
      <c r="B83" s="400"/>
      <c r="C83" s="388"/>
      <c r="D83" s="67"/>
      <c r="E83" s="68"/>
    </row>
    <row r="84" spans="1:5" ht="21" customHeight="1" x14ac:dyDescent="0.2">
      <c r="A84" s="367"/>
      <c r="B84" s="368"/>
      <c r="C84" s="369"/>
      <c r="D84" s="67"/>
      <c r="E84" s="68"/>
    </row>
    <row r="85" spans="1:5" ht="21" customHeight="1" thickBot="1" x14ac:dyDescent="0.25">
      <c r="A85" s="70" t="s">
        <v>133</v>
      </c>
      <c r="B85" s="71">
        <f>COUNTA(A82:B84)</f>
        <v>0</v>
      </c>
      <c r="C85" s="72" t="s">
        <v>2</v>
      </c>
      <c r="D85" s="71">
        <f>SUM(D82:D84)</f>
        <v>0</v>
      </c>
      <c r="E85" s="73">
        <f>SUM(E82:E84)</f>
        <v>0</v>
      </c>
    </row>
    <row r="86" spans="1:5" ht="15" customHeight="1" x14ac:dyDescent="0.2">
      <c r="A86" s="80"/>
      <c r="B86" s="75"/>
      <c r="C86" s="44"/>
      <c r="D86" s="75"/>
      <c r="E86" s="76"/>
    </row>
    <row r="87" spans="1:5" ht="21" customHeight="1" x14ac:dyDescent="0.2">
      <c r="A87" s="91" t="s">
        <v>172</v>
      </c>
      <c r="B87" s="92"/>
      <c r="C87" s="92"/>
      <c r="D87" s="92"/>
      <c r="E87" s="92"/>
    </row>
    <row r="88" spans="1:5" ht="9" customHeight="1" thickBot="1" x14ac:dyDescent="0.25">
      <c r="A88" s="80"/>
      <c r="B88" s="75"/>
      <c r="C88" s="44"/>
      <c r="D88" s="75"/>
      <c r="E88" s="76"/>
    </row>
    <row r="89" spans="1:5" ht="21" customHeight="1" x14ac:dyDescent="0.2">
      <c r="A89" s="396" t="s">
        <v>27</v>
      </c>
      <c r="B89" s="397"/>
      <c r="C89" s="398"/>
      <c r="D89" s="93">
        <f>SUM(D64+D85)</f>
        <v>0</v>
      </c>
      <c r="E89" s="94">
        <f>SUM(E64+E85)</f>
        <v>0</v>
      </c>
    </row>
    <row r="90" spans="1:5" ht="21" customHeight="1" thickBot="1" x14ac:dyDescent="0.25">
      <c r="A90" s="394" t="s">
        <v>16</v>
      </c>
      <c r="B90" s="395"/>
      <c r="C90" s="395"/>
      <c r="D90" s="395"/>
      <c r="E90" s="95" t="e">
        <f>E89/E11</f>
        <v>#DIV/0!</v>
      </c>
    </row>
    <row r="91" spans="1:5" ht="15" customHeight="1" x14ac:dyDescent="0.2">
      <c r="A91" s="44"/>
      <c r="B91" s="44"/>
      <c r="C91" s="44"/>
      <c r="D91" s="75"/>
      <c r="E91" s="76"/>
    </row>
    <row r="92" spans="1:5" s="34" customFormat="1" ht="21" customHeight="1" x14ac:dyDescent="0.2">
      <c r="A92" s="91" t="s">
        <v>33</v>
      </c>
      <c r="B92" s="92"/>
      <c r="C92" s="92"/>
      <c r="D92" s="92"/>
      <c r="E92" s="92"/>
    </row>
    <row r="93" spans="1:5" s="34" customFormat="1" ht="9" customHeight="1" thickBot="1" x14ac:dyDescent="0.25">
      <c r="A93" s="96"/>
      <c r="B93" s="30"/>
      <c r="C93" s="30"/>
      <c r="D93" s="30"/>
      <c r="E93" s="30"/>
    </row>
    <row r="94" spans="1:5" s="34" customFormat="1" ht="21" customHeight="1" x14ac:dyDescent="0.2">
      <c r="A94" s="419" t="s">
        <v>89</v>
      </c>
      <c r="B94" s="420"/>
      <c r="C94" s="420"/>
      <c r="D94" s="421"/>
      <c r="E94" s="97"/>
    </row>
    <row r="95" spans="1:5" s="34" customFormat="1" ht="21" customHeight="1" x14ac:dyDescent="0.2">
      <c r="A95" s="416" t="s">
        <v>64</v>
      </c>
      <c r="B95" s="417"/>
      <c r="C95" s="417"/>
      <c r="D95" s="418"/>
      <c r="E95" s="98"/>
    </row>
    <row r="96" spans="1:5" s="34" customFormat="1" ht="21" customHeight="1" thickBot="1" x14ac:dyDescent="0.25">
      <c r="A96" s="413" t="s">
        <v>137</v>
      </c>
      <c r="B96" s="414"/>
      <c r="C96" s="414"/>
      <c r="D96" s="415"/>
      <c r="E96" s="99"/>
    </row>
    <row r="97" spans="1:5" s="34" customFormat="1" ht="15" customHeight="1" x14ac:dyDescent="0.2">
      <c r="A97" s="23"/>
      <c r="B97" s="23"/>
      <c r="C97" s="23"/>
      <c r="D97" s="23"/>
      <c r="E97" s="23"/>
    </row>
    <row r="98" spans="1:5" s="34" customFormat="1" ht="21" customHeight="1" x14ac:dyDescent="0.2">
      <c r="A98" s="91" t="s">
        <v>173</v>
      </c>
      <c r="B98" s="92"/>
      <c r="C98" s="92"/>
      <c r="D98" s="92"/>
      <c r="E98" s="92"/>
    </row>
    <row r="99" spans="1:5" s="34" customFormat="1" ht="9" customHeight="1" thickBot="1" x14ac:dyDescent="0.25">
      <c r="A99" s="100"/>
      <c r="B99" s="23"/>
      <c r="C99" s="23"/>
      <c r="D99" s="23"/>
      <c r="E99" s="23"/>
    </row>
    <row r="100" spans="1:5" ht="21" customHeight="1" thickBot="1" x14ac:dyDescent="0.25">
      <c r="A100" s="101"/>
      <c r="B100" s="102"/>
      <c r="C100" s="102"/>
      <c r="D100" s="103" t="s">
        <v>14</v>
      </c>
      <c r="E100" s="104">
        <f>SUM(E94+E95+E96+E85+E78+E71+E64+E53)</f>
        <v>0</v>
      </c>
    </row>
    <row r="101" spans="1:5" ht="9" customHeight="1" thickBot="1" x14ac:dyDescent="0.25">
      <c r="A101" s="34"/>
      <c r="B101" s="34"/>
      <c r="C101" s="34"/>
      <c r="D101" s="105"/>
      <c r="E101" s="106"/>
    </row>
    <row r="102" spans="1:5" ht="15" customHeight="1" x14ac:dyDescent="0.2">
      <c r="A102" s="107" t="s">
        <v>29</v>
      </c>
      <c r="B102" s="108"/>
      <c r="C102" s="109" t="s">
        <v>31</v>
      </c>
      <c r="D102" s="108"/>
      <c r="E102" s="110"/>
    </row>
    <row r="103" spans="1:5" s="114" customFormat="1" ht="21" customHeight="1" x14ac:dyDescent="0.2">
      <c r="A103" s="111" t="s">
        <v>21</v>
      </c>
      <c r="B103" s="112" t="s">
        <v>20</v>
      </c>
      <c r="C103" s="113" t="s">
        <v>32</v>
      </c>
      <c r="D103" s="401" t="s">
        <v>188</v>
      </c>
      <c r="E103" s="402"/>
    </row>
    <row r="104" spans="1:5" s="114" customFormat="1" ht="21" customHeight="1" x14ac:dyDescent="0.2">
      <c r="A104" s="115" t="s">
        <v>23</v>
      </c>
      <c r="B104" s="116" t="s">
        <v>22</v>
      </c>
      <c r="C104" s="117" t="s">
        <v>74</v>
      </c>
      <c r="D104" s="381" t="s">
        <v>91</v>
      </c>
      <c r="E104" s="382"/>
    </row>
    <row r="105" spans="1:5" s="114" customFormat="1" ht="21" customHeight="1" x14ac:dyDescent="0.2">
      <c r="A105" s="115" t="s">
        <v>95</v>
      </c>
      <c r="B105" s="116" t="s">
        <v>138</v>
      </c>
      <c r="C105" s="117" t="s">
        <v>92</v>
      </c>
      <c r="D105" s="381" t="s">
        <v>93</v>
      </c>
      <c r="E105" s="382"/>
    </row>
    <row r="106" spans="1:5" s="114" customFormat="1" ht="21" customHeight="1" thickBot="1" x14ac:dyDescent="0.25">
      <c r="A106" s="118" t="s">
        <v>25</v>
      </c>
      <c r="B106" s="119" t="s">
        <v>24</v>
      </c>
      <c r="C106" s="120" t="s">
        <v>76</v>
      </c>
      <c r="D106" s="383" t="s">
        <v>151</v>
      </c>
      <c r="E106" s="384"/>
    </row>
    <row r="107" spans="1:5" s="121" customFormat="1" ht="18" customHeight="1" x14ac:dyDescent="0.2"/>
    <row r="108" spans="1:5" s="121" customFormat="1" ht="18" customHeight="1" x14ac:dyDescent="0.2"/>
    <row r="109" spans="1:5" s="121" customFormat="1" ht="18" customHeight="1" x14ac:dyDescent="0.2"/>
    <row r="110" spans="1:5" s="121" customFormat="1" ht="36" customHeight="1" x14ac:dyDescent="0.2">
      <c r="B110" s="23"/>
    </row>
    <row r="112" spans="1:5" ht="12" customHeight="1" x14ac:dyDescent="0.2"/>
    <row r="113" s="23" customFormat="1" ht="23.25" customHeight="1" x14ac:dyDescent="0.2"/>
    <row r="114" s="23" customFormat="1" ht="9" customHeight="1" x14ac:dyDescent="0.2"/>
    <row r="115" s="23" customFormat="1" ht="18" customHeight="1" x14ac:dyDescent="0.2"/>
    <row r="116" s="23" customFormat="1" ht="15" customHeight="1" x14ac:dyDescent="0.2"/>
    <row r="117" s="23" customFormat="1" ht="18" customHeight="1" x14ac:dyDescent="0.2"/>
    <row r="118" s="23" customFormat="1" ht="18" customHeight="1" x14ac:dyDescent="0.2"/>
    <row r="119" s="23" customFormat="1" ht="18" customHeight="1" x14ac:dyDescent="0.2"/>
    <row r="120" s="23" customFormat="1" ht="18" customHeight="1" x14ac:dyDescent="0.2"/>
    <row r="121" s="23" customFormat="1" ht="9" customHeight="1" x14ac:dyDescent="0.2"/>
    <row r="122" s="23" customFormat="1" ht="18" customHeight="1" x14ac:dyDescent="0.2"/>
    <row r="123" s="23" customFormat="1" ht="15" customHeight="1" x14ac:dyDescent="0.2"/>
    <row r="124" s="23" customFormat="1" ht="18" customHeight="1" x14ac:dyDescent="0.2"/>
    <row r="125" s="23" customFormat="1" ht="18" customHeight="1" x14ac:dyDescent="0.2"/>
    <row r="126" s="23" customFormat="1" ht="18" customHeight="1" x14ac:dyDescent="0.2"/>
    <row r="127" s="23" customFormat="1" ht="18" customHeight="1" x14ac:dyDescent="0.2"/>
    <row r="128" s="23" customFormat="1" ht="9" customHeight="1" x14ac:dyDescent="0.2"/>
    <row r="129" s="23" customFormat="1" ht="18.75" customHeight="1" x14ac:dyDescent="0.2"/>
    <row r="130" s="23" customFormat="1" ht="14.25" customHeight="1" x14ac:dyDescent="0.2"/>
    <row r="131" s="23" customFormat="1" ht="18" customHeight="1" x14ac:dyDescent="0.2"/>
    <row r="132" s="23" customFormat="1" ht="18" customHeight="1" x14ac:dyDescent="0.2"/>
    <row r="133" s="23" customFormat="1" ht="18" customHeight="1" x14ac:dyDescent="0.2"/>
    <row r="134" s="23" customFormat="1" ht="18" customHeight="1" x14ac:dyDescent="0.2"/>
    <row r="135" s="23" customFormat="1" ht="7.5" customHeight="1" x14ac:dyDescent="0.2"/>
    <row r="136" s="23" customFormat="1" ht="18.75" customHeight="1" x14ac:dyDescent="0.2"/>
    <row r="137" s="23" customFormat="1" ht="13.5" customHeight="1" x14ac:dyDescent="0.2"/>
    <row r="138" s="23" customFormat="1" ht="18" customHeight="1" x14ac:dyDescent="0.2"/>
    <row r="139" s="23" customFormat="1" ht="18" customHeight="1" x14ac:dyDescent="0.2"/>
    <row r="140" s="23" customFormat="1" ht="18" customHeight="1" x14ac:dyDescent="0.2"/>
    <row r="141" s="23" customFormat="1" ht="18" customHeight="1" x14ac:dyDescent="0.2"/>
    <row r="142" s="23" customFormat="1" ht="9.75" customHeight="1" x14ac:dyDescent="0.2"/>
    <row r="143" s="23" customFormat="1" ht="18" customHeight="1" x14ac:dyDescent="0.2"/>
    <row r="144" s="23" customFormat="1" ht="11.25" customHeight="1" x14ac:dyDescent="0.2"/>
    <row r="145" s="23" customFormat="1" ht="18" customHeight="1" x14ac:dyDescent="0.2"/>
    <row r="146" s="23" customFormat="1" ht="18" customHeight="1" x14ac:dyDescent="0.2"/>
    <row r="147" s="23" customFormat="1" ht="18" customHeight="1" x14ac:dyDescent="0.2"/>
    <row r="148" s="23" customFormat="1" ht="18" customHeight="1" x14ac:dyDescent="0.2"/>
    <row r="150" s="23" customFormat="1" ht="18.75" customHeight="1" x14ac:dyDescent="0.2"/>
    <row r="152" s="23" customFormat="1" ht="18.75" customHeight="1" x14ac:dyDescent="0.2"/>
    <row r="153" s="23" customFormat="1" ht="18.75" customHeight="1" x14ac:dyDescent="0.2"/>
    <row r="154" s="23" customFormat="1" ht="18.75" customHeight="1" x14ac:dyDescent="0.2"/>
    <row r="155" s="23" customFormat="1" ht="18.75" customHeight="1" x14ac:dyDescent="0.2"/>
  </sheetData>
  <sheetProtection algorithmName="SHA-512" hashValue="C7+WXRTaoRxc7BHiQgHT6EyrwjvzNajF1GDGl4mLUVZrEbdPVF2ZmaT9cTyUlnY/qLFdFijnpyFLchmQ9/3Ejw==" saltValue="QxFRy2LvuZINjXQrsR37Dw==" spinCount="100000" sheet="1" objects="1" scenarios="1"/>
  <mergeCells count="66">
    <mergeCell ref="A95:D95"/>
    <mergeCell ref="A75:B75"/>
    <mergeCell ref="A33:E33"/>
    <mergeCell ref="A35:B35"/>
    <mergeCell ref="A36:B36"/>
    <mergeCell ref="A38:E38"/>
    <mergeCell ref="A43:B43"/>
    <mergeCell ref="A44:B44"/>
    <mergeCell ref="A45:B45"/>
    <mergeCell ref="A49:B49"/>
    <mergeCell ref="A50:B50"/>
    <mergeCell ref="A46:B46"/>
    <mergeCell ref="A94:D94"/>
    <mergeCell ref="A67:C67"/>
    <mergeCell ref="A68:C68"/>
    <mergeCell ref="D18:E18"/>
    <mergeCell ref="D103:E103"/>
    <mergeCell ref="D104:E104"/>
    <mergeCell ref="D105:E105"/>
    <mergeCell ref="D106:E106"/>
    <mergeCell ref="A96:D96"/>
    <mergeCell ref="A90:D90"/>
    <mergeCell ref="A76:B76"/>
    <mergeCell ref="A77:B77"/>
    <mergeCell ref="A89:C89"/>
    <mergeCell ref="A83:C83"/>
    <mergeCell ref="A28:C28"/>
    <mergeCell ref="D28:E28"/>
    <mergeCell ref="A29:E29"/>
    <mergeCell ref="A30:E30"/>
    <mergeCell ref="A84:C84"/>
    <mergeCell ref="C6:D6"/>
    <mergeCell ref="A8:E8"/>
    <mergeCell ref="A9:E9"/>
    <mergeCell ref="B11:D11"/>
    <mergeCell ref="A13:E13"/>
    <mergeCell ref="B14:E14"/>
    <mergeCell ref="A48:B48"/>
    <mergeCell ref="A63:B63"/>
    <mergeCell ref="A66:E66"/>
    <mergeCell ref="A47:B47"/>
    <mergeCell ref="A51:B51"/>
    <mergeCell ref="A52:B52"/>
    <mergeCell ref="A55:E55"/>
    <mergeCell ref="A60:B60"/>
    <mergeCell ref="A61:B61"/>
    <mergeCell ref="A62:B62"/>
    <mergeCell ref="D16:E16"/>
    <mergeCell ref="D17:E17"/>
    <mergeCell ref="A23:E23"/>
    <mergeCell ref="D24:E24"/>
    <mergeCell ref="A25:C25"/>
    <mergeCell ref="A27:E27"/>
    <mergeCell ref="A20:E20"/>
    <mergeCell ref="A22:E22"/>
    <mergeCell ref="A81:C81"/>
    <mergeCell ref="A82:C82"/>
    <mergeCell ref="A31:E31"/>
    <mergeCell ref="A69:C69"/>
    <mergeCell ref="A70:C70"/>
    <mergeCell ref="A71:B71"/>
    <mergeCell ref="A73:E73"/>
    <mergeCell ref="A80:E80"/>
    <mergeCell ref="D25:E26"/>
    <mergeCell ref="A26:C26"/>
    <mergeCell ref="A32:G32"/>
  </mergeCells>
  <dataValidations count="2">
    <dataValidation type="decimal" operator="greaterThan" allowBlank="1" showInputMessage="1" showErrorMessage="1" error="Eingabe muss aus Zahlen bestehen, keine Buchstaben zulässig" sqref="E94:E96 D44:E52 D61:E63 E68:E70 C75:E77 D82:E84" xr:uid="{4277BA53-D716-4752-B66E-CA759107E36D}">
      <formula1>0</formula1>
    </dataValidation>
    <dataValidation type="decimal" operator="greaterThan" allowBlank="1" showInputMessage="1" showErrorMessage="1" error="Eingabe muss aus Zahlen bestehen, keine Buchstaben zulässig, bei Minuswerten bitte das Minuszeichen &quot;-&quot; verwenden" sqref="D24:E24" xr:uid="{9F7B2292-EB7F-4B2C-8F3E-71F58041F460}">
      <formula1>-300000</formula1>
    </dataValidation>
  </dataValidations>
  <hyperlinks>
    <hyperlink ref="C7" r:id="rId1" xr:uid="{1742175D-C449-4C94-A7E9-6BC33A23B8A6}"/>
  </hyperlinks>
  <printOptions horizontalCentered="1"/>
  <pageMargins left="0.19685039370078741" right="0.19685039370078741" top="0.43307086614173229" bottom="0.39370078740157483" header="0.47244094488188981" footer="7.874015748031496E-2"/>
  <pageSetup paperSize="9" scale="90" orientation="portrait" r:id="rId2"/>
  <headerFooter scaleWithDoc="0" alignWithMargins="0">
    <oddFooter>&amp;L&amp;"Arial,Fett"&amp;8&amp;K09+000VERWENDUNGSNACHWEIS - monatlich&amp;C&amp;8Seite &amp;P&amp;R&amp;8Stand 1.1.2024</oddFooter>
  </headerFooter>
  <rowBreaks count="2" manualBreakCount="2">
    <brk id="31" max="4" man="1"/>
    <brk id="71" max="4" man="1"/>
  </rowBreaks>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'DROP DOWN'!$E$6:$E$9</xm:f>
          </x14:formula1>
          <xm:sqref>C61:C63 C44:C52</xm:sqref>
        </x14:dataValidation>
        <x14:dataValidation type="list" showInputMessage="1" showErrorMessage="1" xr:uid="{00000000-0002-0000-0500-000001000000}">
          <x14:formula1>
            <xm:f>'DROP DOWN'!$B$7:$B$11</xm:f>
          </x14:formula1>
          <xm:sqref>A75:B77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G155"/>
  <sheetViews>
    <sheetView showGridLines="0" topLeftCell="A11" zoomScaleNormal="100" zoomScaleSheetLayoutView="100" workbookViewId="0">
      <selection activeCell="B14" sqref="B14:E14"/>
    </sheetView>
  </sheetViews>
  <sheetFormatPr baseColWidth="10" defaultColWidth="11.42578125" defaultRowHeight="15" x14ac:dyDescent="0.2"/>
  <cols>
    <col min="1" max="1" width="19.85546875" style="23" customWidth="1"/>
    <col min="2" max="2" width="30.140625" style="23" customWidth="1"/>
    <col min="3" max="3" width="17.7109375" style="23" customWidth="1"/>
    <col min="4" max="4" width="17.42578125" style="23" customWidth="1"/>
    <col min="5" max="5" width="15.5703125" style="23" customWidth="1"/>
    <col min="6" max="16384" width="11.42578125" style="23"/>
  </cols>
  <sheetData>
    <row r="1" spans="1:7" ht="14.45" customHeight="1" x14ac:dyDescent="0.2">
      <c r="A1" s="129" t="s">
        <v>7</v>
      </c>
      <c r="C1" s="129"/>
      <c r="D1" s="129"/>
      <c r="E1" s="129"/>
      <c r="F1" s="129"/>
      <c r="G1" s="129"/>
    </row>
    <row r="2" spans="1:7" x14ac:dyDescent="0.2">
      <c r="A2" s="23" t="s">
        <v>142</v>
      </c>
    </row>
    <row r="3" spans="1:7" s="24" customFormat="1" ht="18" x14ac:dyDescent="0.2">
      <c r="A3" s="23" t="s">
        <v>128</v>
      </c>
      <c r="B3" s="23"/>
      <c r="C3" s="23"/>
      <c r="D3" s="23"/>
      <c r="E3" s="23"/>
    </row>
    <row r="4" spans="1:7" s="24" customFormat="1" ht="18" x14ac:dyDescent="0.2">
      <c r="A4" s="23" t="s">
        <v>129</v>
      </c>
      <c r="B4" s="23"/>
      <c r="C4" s="23"/>
      <c r="D4" s="23"/>
      <c r="E4" s="23"/>
    </row>
    <row r="5" spans="1:7" s="24" customFormat="1" ht="16.5" customHeight="1" x14ac:dyDescent="0.2">
      <c r="A5" s="23" t="s">
        <v>0</v>
      </c>
      <c r="E5" s="23"/>
    </row>
    <row r="6" spans="1:7" s="24" customFormat="1" ht="16.5" customHeight="1" x14ac:dyDescent="0.2">
      <c r="A6" s="23" t="s">
        <v>1</v>
      </c>
      <c r="B6" s="25"/>
      <c r="C6" s="306"/>
      <c r="D6" s="306"/>
    </row>
    <row r="7" spans="1:7" s="122" customFormat="1" ht="39" customHeight="1" x14ac:dyDescent="0.3">
      <c r="A7" s="253"/>
      <c r="B7" s="254" t="s">
        <v>155</v>
      </c>
      <c r="C7" s="214" t="s">
        <v>156</v>
      </c>
      <c r="D7" s="255"/>
      <c r="E7" s="255"/>
      <c r="F7" s="255"/>
      <c r="G7" s="255"/>
    </row>
    <row r="8" spans="1:7" ht="22.5" customHeight="1" x14ac:dyDescent="0.2">
      <c r="A8" s="320" t="s">
        <v>63</v>
      </c>
      <c r="B8" s="320"/>
      <c r="C8" s="320"/>
      <c r="D8" s="320"/>
      <c r="E8" s="320"/>
    </row>
    <row r="9" spans="1:7" ht="22.5" customHeight="1" x14ac:dyDescent="0.2">
      <c r="A9" s="409" t="s">
        <v>26</v>
      </c>
      <c r="B9" s="409"/>
      <c r="C9" s="409"/>
      <c r="D9" s="409"/>
      <c r="E9" s="409"/>
    </row>
    <row r="10" spans="1:7" ht="15.75" customHeight="1" x14ac:dyDescent="0.2">
      <c r="A10" s="26" t="s">
        <v>158</v>
      </c>
      <c r="B10" s="27"/>
      <c r="C10" s="27"/>
      <c r="D10" s="27"/>
    </row>
    <row r="11" spans="1:7" ht="34.5" customHeight="1" x14ac:dyDescent="0.2">
      <c r="A11" s="27"/>
      <c r="B11" s="322" t="s">
        <v>12</v>
      </c>
      <c r="C11" s="322"/>
      <c r="D11" s="323"/>
      <c r="E11" s="28">
        <f>E100</f>
        <v>0</v>
      </c>
    </row>
    <row r="12" spans="1:7" ht="4.5" customHeight="1" x14ac:dyDescent="0.2">
      <c r="A12" s="29"/>
      <c r="B12" s="29"/>
      <c r="C12" s="29"/>
      <c r="D12" s="30"/>
      <c r="E12" s="31"/>
    </row>
    <row r="13" spans="1:7" ht="37.5" customHeight="1" x14ac:dyDescent="0.2">
      <c r="A13" s="326"/>
      <c r="B13" s="326"/>
      <c r="C13" s="326"/>
      <c r="D13" s="326"/>
      <c r="E13" s="326"/>
    </row>
    <row r="14" spans="1:7" ht="31.5" customHeight="1" x14ac:dyDescent="0.2">
      <c r="A14" s="32" t="s">
        <v>17</v>
      </c>
      <c r="B14" s="327"/>
      <c r="C14" s="328"/>
      <c r="D14" s="328"/>
      <c r="E14" s="329"/>
    </row>
    <row r="15" spans="1:7" ht="6.75" customHeight="1" x14ac:dyDescent="0.2">
      <c r="A15" s="33"/>
      <c r="B15" s="34"/>
      <c r="C15" s="34"/>
      <c r="D15" s="33"/>
      <c r="E15" s="35"/>
    </row>
    <row r="16" spans="1:7" ht="28.5" customHeight="1" x14ac:dyDescent="0.2">
      <c r="A16" s="36" t="s">
        <v>8</v>
      </c>
      <c r="B16" s="230">
        <f>ÜBERSICHTSBLATT!B16</f>
        <v>0</v>
      </c>
      <c r="C16" s="38" t="s">
        <v>11</v>
      </c>
      <c r="D16" s="422">
        <f>ÜBERSICHTSBLATT!D16</f>
        <v>0</v>
      </c>
      <c r="E16" s="423"/>
    </row>
    <row r="17" spans="1:7" ht="28.5" customHeight="1" x14ac:dyDescent="0.2">
      <c r="A17" s="39" t="s">
        <v>159</v>
      </c>
      <c r="B17" s="231">
        <f>ÜBERSICHTSBLATT!B17</f>
        <v>0</v>
      </c>
      <c r="C17" s="41" t="s">
        <v>15</v>
      </c>
      <c r="D17" s="424">
        <f>ÜBERSICHTSBLATT!D17</f>
        <v>0</v>
      </c>
      <c r="E17" s="425"/>
    </row>
    <row r="18" spans="1:7" ht="32.450000000000003" customHeight="1" x14ac:dyDescent="0.2">
      <c r="A18" s="42" t="s">
        <v>130</v>
      </c>
      <c r="B18" s="232">
        <f>ÜBERSICHTSBLATT!B18</f>
        <v>0</v>
      </c>
      <c r="C18" s="43" t="s">
        <v>28</v>
      </c>
      <c r="D18" s="300"/>
      <c r="E18" s="426"/>
    </row>
    <row r="19" spans="1:7" s="30" customFormat="1" ht="10.5" customHeight="1" x14ac:dyDescent="0.2">
      <c r="A19" s="44"/>
      <c r="B19" s="233"/>
      <c r="C19" s="44"/>
      <c r="D19" s="234"/>
      <c r="E19" s="234"/>
    </row>
    <row r="20" spans="1:7" s="45" customFormat="1" ht="84" customHeight="1" x14ac:dyDescent="0.2">
      <c r="A20" s="330" t="s">
        <v>152</v>
      </c>
      <c r="B20" s="330"/>
      <c r="C20" s="330"/>
      <c r="D20" s="330"/>
      <c r="E20" s="330"/>
    </row>
    <row r="21" spans="1:7" ht="15" customHeight="1" x14ac:dyDescent="0.2">
      <c r="A21" s="46"/>
      <c r="B21" s="46"/>
      <c r="C21" s="46"/>
      <c r="D21" s="46"/>
      <c r="E21" s="46"/>
    </row>
    <row r="22" spans="1:7" s="34" customFormat="1" ht="15" customHeight="1" x14ac:dyDescent="0.2">
      <c r="A22" s="337"/>
      <c r="B22" s="337"/>
      <c r="C22" s="337"/>
      <c r="D22" s="337"/>
      <c r="E22" s="337"/>
    </row>
    <row r="23" spans="1:7" s="34" customFormat="1" ht="15" customHeight="1" x14ac:dyDescent="0.2">
      <c r="A23" s="337"/>
      <c r="B23" s="337"/>
      <c r="C23" s="337"/>
      <c r="D23" s="337"/>
      <c r="E23" s="337"/>
    </row>
    <row r="24" spans="1:7" s="34" customFormat="1" ht="57.75" customHeight="1" x14ac:dyDescent="0.2">
      <c r="A24" s="32" t="s">
        <v>143</v>
      </c>
      <c r="B24" s="47"/>
      <c r="C24" s="32" t="s">
        <v>38</v>
      </c>
      <c r="D24" s="335"/>
      <c r="E24" s="336"/>
    </row>
    <row r="25" spans="1:7" s="34" customFormat="1" ht="15" customHeight="1" x14ac:dyDescent="0.2">
      <c r="A25" s="331"/>
      <c r="B25" s="331"/>
      <c r="C25" s="331"/>
      <c r="D25" s="332"/>
      <c r="E25" s="332"/>
    </row>
    <row r="26" spans="1:7" s="34" customFormat="1" ht="15" customHeight="1" x14ac:dyDescent="0.2">
      <c r="A26" s="331"/>
      <c r="B26" s="331"/>
      <c r="C26" s="331"/>
      <c r="D26" s="332"/>
      <c r="E26" s="332"/>
    </row>
    <row r="27" spans="1:7" s="34" customFormat="1" ht="69" customHeight="1" x14ac:dyDescent="0.2">
      <c r="A27" s="338" t="s">
        <v>144</v>
      </c>
      <c r="B27" s="338"/>
      <c r="C27" s="338"/>
      <c r="D27" s="338"/>
      <c r="E27" s="338"/>
    </row>
    <row r="28" spans="1:7" s="34" customFormat="1" ht="15" customHeight="1" x14ac:dyDescent="0.2">
      <c r="A28" s="331"/>
      <c r="B28" s="331"/>
      <c r="C28" s="331"/>
      <c r="D28" s="332"/>
      <c r="E28" s="332"/>
    </row>
    <row r="29" spans="1:7" s="34" customFormat="1" ht="69" customHeight="1" x14ac:dyDescent="0.2">
      <c r="A29" s="370" t="s">
        <v>162</v>
      </c>
      <c r="B29" s="370"/>
      <c r="C29" s="370"/>
      <c r="D29" s="370"/>
      <c r="E29" s="370"/>
    </row>
    <row r="30" spans="1:7" s="235" customFormat="1" ht="15" customHeight="1" x14ac:dyDescent="0.2">
      <c r="A30" s="317"/>
      <c r="B30" s="317"/>
      <c r="C30" s="317"/>
      <c r="D30" s="317"/>
      <c r="E30" s="317"/>
    </row>
    <row r="31" spans="1:7" s="235" customFormat="1" ht="15" customHeight="1" x14ac:dyDescent="0.2">
      <c r="A31" s="317"/>
      <c r="B31" s="317"/>
      <c r="C31" s="317"/>
      <c r="D31" s="317"/>
      <c r="E31" s="317"/>
    </row>
    <row r="32" spans="1:7" s="129" customFormat="1" ht="9" customHeight="1" x14ac:dyDescent="0.2">
      <c r="A32" s="373"/>
      <c r="B32" s="373"/>
      <c r="C32" s="373"/>
      <c r="D32" s="373"/>
      <c r="E32" s="373"/>
      <c r="F32" s="373"/>
      <c r="G32" s="373"/>
    </row>
    <row r="33" spans="1:5" ht="21" customHeight="1" x14ac:dyDescent="0.2">
      <c r="A33" s="374" t="s">
        <v>13</v>
      </c>
      <c r="B33" s="374"/>
      <c r="C33" s="374"/>
      <c r="D33" s="374"/>
      <c r="E33" s="374"/>
    </row>
    <row r="34" spans="1:5" s="30" customFormat="1" ht="9" customHeight="1" thickBot="1" x14ac:dyDescent="0.25">
      <c r="A34" s="51"/>
      <c r="B34" s="51"/>
      <c r="C34" s="51"/>
      <c r="D34" s="51"/>
      <c r="E34" s="51"/>
    </row>
    <row r="35" spans="1:5" s="55" customFormat="1" ht="30" x14ac:dyDescent="0.2">
      <c r="A35" s="354" t="s">
        <v>37</v>
      </c>
      <c r="B35" s="355"/>
      <c r="C35" s="52" t="s">
        <v>131</v>
      </c>
      <c r="D35" s="53" t="s">
        <v>34</v>
      </c>
      <c r="E35" s="54" t="s">
        <v>35</v>
      </c>
    </row>
    <row r="36" spans="1:5" s="30" customFormat="1" ht="21" customHeight="1" thickBot="1" x14ac:dyDescent="0.25">
      <c r="A36" s="344" t="s">
        <v>36</v>
      </c>
      <c r="B36" s="345"/>
      <c r="C36" s="56"/>
      <c r="D36" s="57"/>
      <c r="E36" s="58"/>
    </row>
    <row r="37" spans="1:5" s="30" customFormat="1" ht="15" customHeight="1" thickBot="1" x14ac:dyDescent="0.25">
      <c r="A37" s="51"/>
      <c r="B37" s="51"/>
      <c r="C37" s="51"/>
      <c r="D37" s="51"/>
      <c r="E37" s="51"/>
    </row>
    <row r="38" spans="1:5" s="30" customFormat="1" ht="21" customHeight="1" thickBot="1" x14ac:dyDescent="0.25">
      <c r="A38" s="349" t="s">
        <v>132</v>
      </c>
      <c r="B38" s="350"/>
      <c r="C38" s="350"/>
      <c r="D38" s="350"/>
      <c r="E38" s="351"/>
    </row>
    <row r="39" spans="1:5" s="30" customFormat="1" ht="33" customHeight="1" x14ac:dyDescent="0.2">
      <c r="A39" s="59" t="s">
        <v>145</v>
      </c>
      <c r="B39" s="60" t="s">
        <v>21</v>
      </c>
      <c r="C39" s="60" t="s">
        <v>23</v>
      </c>
      <c r="D39" s="60" t="s">
        <v>95</v>
      </c>
      <c r="E39" s="61" t="s">
        <v>25</v>
      </c>
    </row>
    <row r="40" spans="1:5" s="30" customFormat="1" ht="21" customHeight="1" x14ac:dyDescent="0.2">
      <c r="A40" s="219" t="s">
        <v>90</v>
      </c>
      <c r="B40" s="220">
        <f>DIENSTVERTRÄGE!AL14</f>
        <v>0</v>
      </c>
      <c r="C40" s="220">
        <f>DIENSTVERTRÄGE!AM14</f>
        <v>0</v>
      </c>
      <c r="D40" s="220">
        <f>DIENSTVERTRÄGE!AN14</f>
        <v>0</v>
      </c>
      <c r="E40" s="221">
        <f>DIENSTVERTRÄGE!AO14</f>
        <v>0</v>
      </c>
    </row>
    <row r="41" spans="1:5" s="30" customFormat="1" ht="21" customHeight="1" thickBot="1" x14ac:dyDescent="0.25">
      <c r="A41" s="222"/>
      <c r="B41" s="223"/>
      <c r="C41" s="223"/>
      <c r="D41" s="223" t="s">
        <v>72</v>
      </c>
      <c r="E41" s="224">
        <f>B53-SUM(B40:E40)</f>
        <v>0</v>
      </c>
    </row>
    <row r="42" spans="1:5" s="30" customFormat="1" ht="9" customHeight="1" thickBot="1" x14ac:dyDescent="0.25">
      <c r="A42" s="62"/>
      <c r="B42" s="62"/>
      <c r="C42" s="62"/>
      <c r="D42" s="62"/>
      <c r="E42" s="62"/>
    </row>
    <row r="43" spans="1:5" s="63" customFormat="1" ht="60" customHeight="1" x14ac:dyDescent="0.2">
      <c r="A43" s="354" t="s">
        <v>165</v>
      </c>
      <c r="B43" s="355"/>
      <c r="C43" s="52" t="s">
        <v>30</v>
      </c>
      <c r="D43" s="53" t="s">
        <v>10</v>
      </c>
      <c r="E43" s="54" t="s">
        <v>18</v>
      </c>
    </row>
    <row r="44" spans="1:5" ht="21" customHeight="1" x14ac:dyDescent="0.2">
      <c r="A44" s="371"/>
      <c r="B44" s="372"/>
      <c r="C44" s="64"/>
      <c r="D44" s="65"/>
      <c r="E44" s="66"/>
    </row>
    <row r="45" spans="1:5" ht="21" customHeight="1" x14ac:dyDescent="0.2">
      <c r="A45" s="352"/>
      <c r="B45" s="353"/>
      <c r="C45" s="64"/>
      <c r="D45" s="67"/>
      <c r="E45" s="68"/>
    </row>
    <row r="46" spans="1:5" ht="21" customHeight="1" x14ac:dyDescent="0.2">
      <c r="A46" s="352"/>
      <c r="B46" s="353"/>
      <c r="C46" s="64"/>
      <c r="D46" s="67"/>
      <c r="E46" s="68"/>
    </row>
    <row r="47" spans="1:5" ht="21" customHeight="1" x14ac:dyDescent="0.2">
      <c r="A47" s="352"/>
      <c r="B47" s="353"/>
      <c r="C47" s="64"/>
      <c r="D47" s="67"/>
      <c r="E47" s="68"/>
    </row>
    <row r="48" spans="1:5" ht="21" customHeight="1" x14ac:dyDescent="0.2">
      <c r="A48" s="352"/>
      <c r="B48" s="353"/>
      <c r="C48" s="64"/>
      <c r="D48" s="67"/>
      <c r="E48" s="68"/>
    </row>
    <row r="49" spans="1:5" ht="21" customHeight="1" x14ac:dyDescent="0.2">
      <c r="A49" s="352"/>
      <c r="B49" s="353"/>
      <c r="C49" s="64"/>
      <c r="D49" s="67"/>
      <c r="E49" s="68"/>
    </row>
    <row r="50" spans="1:5" ht="21" customHeight="1" x14ac:dyDescent="0.2">
      <c r="A50" s="371"/>
      <c r="B50" s="372"/>
      <c r="C50" s="64"/>
      <c r="D50" s="69"/>
      <c r="E50" s="68"/>
    </row>
    <row r="51" spans="1:5" ht="21" customHeight="1" x14ac:dyDescent="0.2">
      <c r="A51" s="371"/>
      <c r="B51" s="372"/>
      <c r="C51" s="64"/>
      <c r="D51" s="67"/>
      <c r="E51" s="68"/>
    </row>
    <row r="52" spans="1:5" ht="21" customHeight="1" x14ac:dyDescent="0.2">
      <c r="A52" s="371"/>
      <c r="B52" s="372"/>
      <c r="C52" s="64"/>
      <c r="D52" s="67"/>
      <c r="E52" s="68"/>
    </row>
    <row r="53" spans="1:5" ht="21" customHeight="1" thickBot="1" x14ac:dyDescent="0.25">
      <c r="A53" s="70" t="s">
        <v>133</v>
      </c>
      <c r="B53" s="71">
        <f>COUNTA(A44:B52)</f>
        <v>0</v>
      </c>
      <c r="C53" s="72" t="s">
        <v>2</v>
      </c>
      <c r="D53" s="71">
        <f>SUM(D44:D52)</f>
        <v>0</v>
      </c>
      <c r="E53" s="73">
        <f>SUM(E44:E52)</f>
        <v>0</v>
      </c>
    </row>
    <row r="54" spans="1:5" ht="15" customHeight="1" thickBot="1" x14ac:dyDescent="0.25">
      <c r="A54" s="44"/>
      <c r="B54" s="44"/>
      <c r="C54" s="74"/>
      <c r="D54" s="75"/>
      <c r="E54" s="76"/>
    </row>
    <row r="55" spans="1:5" ht="21" customHeight="1" thickBot="1" x14ac:dyDescent="0.25">
      <c r="A55" s="349" t="s">
        <v>50</v>
      </c>
      <c r="B55" s="350"/>
      <c r="C55" s="350"/>
      <c r="D55" s="350"/>
      <c r="E55" s="351"/>
    </row>
    <row r="56" spans="1:5" ht="30.75" customHeight="1" x14ac:dyDescent="0.2">
      <c r="A56" s="77" t="s">
        <v>145</v>
      </c>
      <c r="B56" s="78" t="s">
        <v>21</v>
      </c>
      <c r="C56" s="78" t="s">
        <v>23</v>
      </c>
      <c r="D56" s="78" t="s">
        <v>95</v>
      </c>
      <c r="E56" s="79" t="s">
        <v>25</v>
      </c>
    </row>
    <row r="57" spans="1:5" ht="21" customHeight="1" x14ac:dyDescent="0.2">
      <c r="A57" s="225" t="s">
        <v>94</v>
      </c>
      <c r="B57" s="226">
        <f>DIENSTVERTRÄGE!AL21</f>
        <v>0</v>
      </c>
      <c r="C57" s="226">
        <f>DIENSTVERTRÄGE!AM21</f>
        <v>0</v>
      </c>
      <c r="D57" s="226">
        <f>DIENSTVERTRÄGE!AN21</f>
        <v>0</v>
      </c>
      <c r="E57" s="227">
        <f>DIENSTVERTRÄGE!AO21</f>
        <v>0</v>
      </c>
    </row>
    <row r="58" spans="1:5" ht="21" customHeight="1" thickBot="1" x14ac:dyDescent="0.25">
      <c r="A58" s="222"/>
      <c r="B58" s="223" t="s">
        <v>72</v>
      </c>
      <c r="C58" s="228">
        <f>B64-SUM(B57:E57)</f>
        <v>0</v>
      </c>
      <c r="D58" s="223" t="s">
        <v>73</v>
      </c>
      <c r="E58" s="224">
        <f>B85</f>
        <v>0</v>
      </c>
    </row>
    <row r="59" spans="1:5" ht="9" customHeight="1" thickBot="1" x14ac:dyDescent="0.25">
      <c r="A59" s="62"/>
      <c r="B59" s="62"/>
      <c r="C59" s="62"/>
      <c r="D59" s="62"/>
      <c r="E59" s="62"/>
    </row>
    <row r="60" spans="1:5" ht="60" customHeight="1" x14ac:dyDescent="0.2">
      <c r="A60" s="354" t="s">
        <v>166</v>
      </c>
      <c r="B60" s="355"/>
      <c r="C60" s="52" t="s">
        <v>30</v>
      </c>
      <c r="D60" s="53" t="s">
        <v>10</v>
      </c>
      <c r="E60" s="54" t="s">
        <v>19</v>
      </c>
    </row>
    <row r="61" spans="1:5" ht="21" customHeight="1" x14ac:dyDescent="0.2">
      <c r="A61" s="356"/>
      <c r="B61" s="357"/>
      <c r="C61" s="64"/>
      <c r="D61" s="65"/>
      <c r="E61" s="66"/>
    </row>
    <row r="62" spans="1:5" ht="21" customHeight="1" x14ac:dyDescent="0.2">
      <c r="A62" s="356"/>
      <c r="B62" s="357"/>
      <c r="C62" s="64"/>
      <c r="D62" s="67"/>
      <c r="E62" s="68"/>
    </row>
    <row r="63" spans="1:5" ht="21" customHeight="1" x14ac:dyDescent="0.2">
      <c r="A63" s="356"/>
      <c r="B63" s="357"/>
      <c r="C63" s="64"/>
      <c r="D63" s="67"/>
      <c r="E63" s="68"/>
    </row>
    <row r="64" spans="1:5" ht="21" customHeight="1" thickBot="1" x14ac:dyDescent="0.25">
      <c r="A64" s="70" t="s">
        <v>133</v>
      </c>
      <c r="B64" s="71">
        <f>COUNTA(A61:B63)</f>
        <v>0</v>
      </c>
      <c r="C64" s="72" t="s">
        <v>2</v>
      </c>
      <c r="D64" s="71">
        <f>SUM(D61:D63)</f>
        <v>0</v>
      </c>
      <c r="E64" s="73">
        <f>SUM(E61:E63)</f>
        <v>0</v>
      </c>
    </row>
    <row r="65" spans="1:5" ht="15" customHeight="1" thickBot="1" x14ac:dyDescent="0.25">
      <c r="A65" s="80"/>
      <c r="B65" s="75"/>
      <c r="C65" s="44"/>
      <c r="D65" s="75"/>
      <c r="E65" s="76"/>
    </row>
    <row r="66" spans="1:5" ht="21" customHeight="1" thickBot="1" x14ac:dyDescent="0.25">
      <c r="A66" s="375" t="s">
        <v>51</v>
      </c>
      <c r="B66" s="376"/>
      <c r="C66" s="376"/>
      <c r="D66" s="376"/>
      <c r="E66" s="377"/>
    </row>
    <row r="67" spans="1:5" ht="30" customHeight="1" x14ac:dyDescent="0.2">
      <c r="A67" s="354" t="s">
        <v>167</v>
      </c>
      <c r="B67" s="363"/>
      <c r="C67" s="355"/>
      <c r="D67" s="236" t="s">
        <v>3</v>
      </c>
      <c r="E67" s="54" t="s">
        <v>9</v>
      </c>
    </row>
    <row r="68" spans="1:5" ht="21" customHeight="1" x14ac:dyDescent="0.2">
      <c r="A68" s="360" t="s">
        <v>134</v>
      </c>
      <c r="B68" s="361"/>
      <c r="C68" s="362"/>
      <c r="D68" s="81"/>
      <c r="E68" s="66"/>
    </row>
    <row r="69" spans="1:5" ht="21" customHeight="1" x14ac:dyDescent="0.2">
      <c r="A69" s="346" t="s">
        <v>5</v>
      </c>
      <c r="B69" s="347"/>
      <c r="C69" s="348"/>
      <c r="D69" s="82"/>
      <c r="E69" s="68"/>
    </row>
    <row r="70" spans="1:5" ht="21" customHeight="1" x14ac:dyDescent="0.2">
      <c r="A70" s="364" t="s">
        <v>4</v>
      </c>
      <c r="B70" s="365"/>
      <c r="C70" s="366"/>
      <c r="D70" s="83"/>
      <c r="E70" s="84"/>
    </row>
    <row r="71" spans="1:5" ht="21" customHeight="1" thickBot="1" x14ac:dyDescent="0.25">
      <c r="A71" s="358"/>
      <c r="B71" s="359"/>
      <c r="C71" s="85"/>
      <c r="D71" s="72" t="s">
        <v>2</v>
      </c>
      <c r="E71" s="73">
        <f>SUM(E68:E70)</f>
        <v>0</v>
      </c>
    </row>
    <row r="72" spans="1:5" s="86" customFormat="1" ht="15" customHeight="1" thickBot="1" x14ac:dyDescent="0.25">
      <c r="A72" s="80"/>
      <c r="B72" s="75"/>
      <c r="C72" s="44"/>
      <c r="D72" s="75"/>
      <c r="E72" s="76"/>
    </row>
    <row r="73" spans="1:5" s="30" customFormat="1" ht="21" customHeight="1" thickBot="1" x14ac:dyDescent="0.25">
      <c r="A73" s="341" t="s">
        <v>85</v>
      </c>
      <c r="B73" s="342"/>
      <c r="C73" s="342"/>
      <c r="D73" s="342"/>
      <c r="E73" s="343"/>
    </row>
    <row r="74" spans="1:5" ht="66" customHeight="1" x14ac:dyDescent="0.2">
      <c r="A74" s="87" t="s">
        <v>168</v>
      </c>
      <c r="B74" s="88"/>
      <c r="C74" s="53" t="s">
        <v>135</v>
      </c>
      <c r="D74" s="53" t="s">
        <v>169</v>
      </c>
      <c r="E74" s="54" t="s">
        <v>136</v>
      </c>
    </row>
    <row r="75" spans="1:5" ht="21" customHeight="1" x14ac:dyDescent="0.2">
      <c r="A75" s="385"/>
      <c r="B75" s="386"/>
      <c r="C75" s="65"/>
      <c r="D75" s="65"/>
      <c r="E75" s="66"/>
    </row>
    <row r="76" spans="1:5" ht="21" customHeight="1" x14ac:dyDescent="0.2">
      <c r="A76" s="387"/>
      <c r="B76" s="388"/>
      <c r="C76" s="67"/>
      <c r="D76" s="67"/>
      <c r="E76" s="68"/>
    </row>
    <row r="77" spans="1:5" ht="21" customHeight="1" x14ac:dyDescent="0.2">
      <c r="A77" s="389"/>
      <c r="B77" s="390"/>
      <c r="C77" s="67"/>
      <c r="D77" s="67"/>
      <c r="E77" s="68"/>
    </row>
    <row r="78" spans="1:5" ht="21" customHeight="1" thickBot="1" x14ac:dyDescent="0.25">
      <c r="A78" s="89" t="s">
        <v>2</v>
      </c>
      <c r="B78" s="90"/>
      <c r="C78" s="71">
        <f>SUM(C75:C77)</f>
        <v>0</v>
      </c>
      <c r="D78" s="71">
        <f>SUM(D75:D77)</f>
        <v>0</v>
      </c>
      <c r="E78" s="73">
        <f>SUM(E75:E77)</f>
        <v>0</v>
      </c>
    </row>
    <row r="79" spans="1:5" ht="15" customHeight="1" thickBot="1" x14ac:dyDescent="0.25">
      <c r="A79" s="80"/>
      <c r="B79" s="75"/>
      <c r="C79" s="44"/>
      <c r="D79" s="75"/>
      <c r="E79" s="76"/>
    </row>
    <row r="80" spans="1:5" ht="21" customHeight="1" thickBot="1" x14ac:dyDescent="0.25">
      <c r="A80" s="391" t="s">
        <v>86</v>
      </c>
      <c r="B80" s="392"/>
      <c r="C80" s="392"/>
      <c r="D80" s="392"/>
      <c r="E80" s="393"/>
    </row>
    <row r="81" spans="1:5" ht="66" customHeight="1" x14ac:dyDescent="0.2">
      <c r="A81" s="354" t="s">
        <v>170</v>
      </c>
      <c r="B81" s="363"/>
      <c r="C81" s="355"/>
      <c r="D81" s="53" t="s">
        <v>171</v>
      </c>
      <c r="E81" s="54" t="s">
        <v>87</v>
      </c>
    </row>
    <row r="82" spans="1:5" ht="21" customHeight="1" x14ac:dyDescent="0.2">
      <c r="A82" s="385"/>
      <c r="B82" s="399"/>
      <c r="C82" s="386"/>
      <c r="D82" s="65"/>
      <c r="E82" s="66"/>
    </row>
    <row r="83" spans="1:5" ht="21" customHeight="1" x14ac:dyDescent="0.2">
      <c r="A83" s="387"/>
      <c r="B83" s="400"/>
      <c r="C83" s="388"/>
      <c r="D83" s="67"/>
      <c r="E83" s="68"/>
    </row>
    <row r="84" spans="1:5" ht="21" customHeight="1" x14ac:dyDescent="0.2">
      <c r="A84" s="367"/>
      <c r="B84" s="368"/>
      <c r="C84" s="369"/>
      <c r="D84" s="67"/>
      <c r="E84" s="68"/>
    </row>
    <row r="85" spans="1:5" ht="21" customHeight="1" thickBot="1" x14ac:dyDescent="0.25">
      <c r="A85" s="70" t="s">
        <v>133</v>
      </c>
      <c r="B85" s="71">
        <f>COUNTA(A82:B84)</f>
        <v>0</v>
      </c>
      <c r="C85" s="72" t="s">
        <v>2</v>
      </c>
      <c r="D85" s="71">
        <f>SUM(D82:D84)</f>
        <v>0</v>
      </c>
      <c r="E85" s="73">
        <f>SUM(E82:E84)</f>
        <v>0</v>
      </c>
    </row>
    <row r="86" spans="1:5" ht="15" customHeight="1" x14ac:dyDescent="0.2">
      <c r="A86" s="80"/>
      <c r="B86" s="75"/>
      <c r="C86" s="44"/>
      <c r="D86" s="75"/>
      <c r="E86" s="76"/>
    </row>
    <row r="87" spans="1:5" ht="21" customHeight="1" x14ac:dyDescent="0.2">
      <c r="A87" s="91" t="s">
        <v>172</v>
      </c>
      <c r="B87" s="92"/>
      <c r="C87" s="92"/>
      <c r="D87" s="92"/>
      <c r="E87" s="92"/>
    </row>
    <row r="88" spans="1:5" ht="9" customHeight="1" thickBot="1" x14ac:dyDescent="0.25">
      <c r="A88" s="80"/>
      <c r="B88" s="75"/>
      <c r="C88" s="44"/>
      <c r="D88" s="75"/>
      <c r="E88" s="76"/>
    </row>
    <row r="89" spans="1:5" ht="21" customHeight="1" x14ac:dyDescent="0.2">
      <c r="A89" s="396" t="s">
        <v>27</v>
      </c>
      <c r="B89" s="397"/>
      <c r="C89" s="398"/>
      <c r="D89" s="93">
        <f>SUM(D64+D85)</f>
        <v>0</v>
      </c>
      <c r="E89" s="94">
        <f>SUM(E64+E85)</f>
        <v>0</v>
      </c>
    </row>
    <row r="90" spans="1:5" ht="21" customHeight="1" thickBot="1" x14ac:dyDescent="0.25">
      <c r="A90" s="394" t="s">
        <v>16</v>
      </c>
      <c r="B90" s="395"/>
      <c r="C90" s="395"/>
      <c r="D90" s="395"/>
      <c r="E90" s="95" t="e">
        <f>E89/E11</f>
        <v>#DIV/0!</v>
      </c>
    </row>
    <row r="91" spans="1:5" ht="15" customHeight="1" x14ac:dyDescent="0.2">
      <c r="A91" s="44"/>
      <c r="B91" s="44"/>
      <c r="C91" s="44"/>
      <c r="D91" s="75"/>
      <c r="E91" s="76"/>
    </row>
    <row r="92" spans="1:5" s="34" customFormat="1" ht="21" customHeight="1" x14ac:dyDescent="0.2">
      <c r="A92" s="91" t="s">
        <v>33</v>
      </c>
      <c r="B92" s="92"/>
      <c r="C92" s="92"/>
      <c r="D92" s="92"/>
      <c r="E92" s="92"/>
    </row>
    <row r="93" spans="1:5" s="34" customFormat="1" ht="9" customHeight="1" thickBot="1" x14ac:dyDescent="0.25">
      <c r="A93" s="96"/>
      <c r="B93" s="30"/>
      <c r="C93" s="30"/>
      <c r="D93" s="30"/>
      <c r="E93" s="30"/>
    </row>
    <row r="94" spans="1:5" s="34" customFormat="1" ht="21" customHeight="1" x14ac:dyDescent="0.2">
      <c r="A94" s="419" t="s">
        <v>89</v>
      </c>
      <c r="B94" s="420"/>
      <c r="C94" s="420"/>
      <c r="D94" s="421"/>
      <c r="E94" s="97"/>
    </row>
    <row r="95" spans="1:5" s="34" customFormat="1" ht="21" customHeight="1" x14ac:dyDescent="0.2">
      <c r="A95" s="416" t="s">
        <v>64</v>
      </c>
      <c r="B95" s="417"/>
      <c r="C95" s="417"/>
      <c r="D95" s="418"/>
      <c r="E95" s="98"/>
    </row>
    <row r="96" spans="1:5" s="34" customFormat="1" ht="21" customHeight="1" thickBot="1" x14ac:dyDescent="0.25">
      <c r="A96" s="413" t="s">
        <v>137</v>
      </c>
      <c r="B96" s="414"/>
      <c r="C96" s="414"/>
      <c r="D96" s="415"/>
      <c r="E96" s="99"/>
    </row>
    <row r="97" spans="1:5" s="34" customFormat="1" ht="15" customHeight="1" x14ac:dyDescent="0.2">
      <c r="A97" s="23"/>
      <c r="B97" s="23"/>
      <c r="C97" s="23"/>
      <c r="D97" s="23"/>
      <c r="E97" s="23"/>
    </row>
    <row r="98" spans="1:5" s="34" customFormat="1" ht="21" customHeight="1" x14ac:dyDescent="0.2">
      <c r="A98" s="91" t="s">
        <v>173</v>
      </c>
      <c r="B98" s="92"/>
      <c r="C98" s="92"/>
      <c r="D98" s="92"/>
      <c r="E98" s="92"/>
    </row>
    <row r="99" spans="1:5" s="34" customFormat="1" ht="9" customHeight="1" thickBot="1" x14ac:dyDescent="0.25">
      <c r="A99" s="100"/>
      <c r="B99" s="23"/>
      <c r="C99" s="23"/>
      <c r="D99" s="23"/>
      <c r="E99" s="23"/>
    </row>
    <row r="100" spans="1:5" ht="21" customHeight="1" thickBot="1" x14ac:dyDescent="0.25">
      <c r="A100" s="101"/>
      <c r="B100" s="102"/>
      <c r="C100" s="102"/>
      <c r="D100" s="103" t="s">
        <v>14</v>
      </c>
      <c r="E100" s="104">
        <f>SUM(E94+E95+E96+E85+E78+E71+E64+E53)</f>
        <v>0</v>
      </c>
    </row>
    <row r="101" spans="1:5" ht="9" customHeight="1" thickBot="1" x14ac:dyDescent="0.25">
      <c r="A101" s="34"/>
      <c r="B101" s="34"/>
      <c r="C101" s="34"/>
      <c r="D101" s="105"/>
      <c r="E101" s="106"/>
    </row>
    <row r="102" spans="1:5" ht="15" customHeight="1" x14ac:dyDescent="0.2">
      <c r="A102" s="107" t="s">
        <v>29</v>
      </c>
      <c r="B102" s="108"/>
      <c r="C102" s="109" t="s">
        <v>31</v>
      </c>
      <c r="D102" s="108"/>
      <c r="E102" s="110"/>
    </row>
    <row r="103" spans="1:5" s="114" customFormat="1" ht="21" customHeight="1" x14ac:dyDescent="0.2">
      <c r="A103" s="111" t="s">
        <v>21</v>
      </c>
      <c r="B103" s="112" t="s">
        <v>20</v>
      </c>
      <c r="C103" s="113" t="s">
        <v>32</v>
      </c>
      <c r="D103" s="401" t="s">
        <v>188</v>
      </c>
      <c r="E103" s="402"/>
    </row>
    <row r="104" spans="1:5" s="114" customFormat="1" ht="21" customHeight="1" x14ac:dyDescent="0.2">
      <c r="A104" s="115" t="s">
        <v>23</v>
      </c>
      <c r="B104" s="116" t="s">
        <v>22</v>
      </c>
      <c r="C104" s="117" t="s">
        <v>74</v>
      </c>
      <c r="D104" s="381" t="s">
        <v>91</v>
      </c>
      <c r="E104" s="382"/>
    </row>
    <row r="105" spans="1:5" s="114" customFormat="1" ht="21" customHeight="1" x14ac:dyDescent="0.2">
      <c r="A105" s="115" t="s">
        <v>95</v>
      </c>
      <c r="B105" s="116" t="s">
        <v>138</v>
      </c>
      <c r="C105" s="117" t="s">
        <v>92</v>
      </c>
      <c r="D105" s="381" t="s">
        <v>93</v>
      </c>
      <c r="E105" s="382"/>
    </row>
    <row r="106" spans="1:5" s="114" customFormat="1" ht="21" customHeight="1" thickBot="1" x14ac:dyDescent="0.25">
      <c r="A106" s="118" t="s">
        <v>25</v>
      </c>
      <c r="B106" s="119" t="s">
        <v>24</v>
      </c>
      <c r="C106" s="120" t="s">
        <v>76</v>
      </c>
      <c r="D106" s="383" t="s">
        <v>151</v>
      </c>
      <c r="E106" s="384"/>
    </row>
    <row r="107" spans="1:5" s="121" customFormat="1" ht="18" customHeight="1" x14ac:dyDescent="0.2"/>
    <row r="108" spans="1:5" s="121" customFormat="1" ht="18" customHeight="1" x14ac:dyDescent="0.2"/>
    <row r="109" spans="1:5" s="121" customFormat="1" ht="18" customHeight="1" x14ac:dyDescent="0.2"/>
    <row r="110" spans="1:5" s="121" customFormat="1" ht="36" customHeight="1" x14ac:dyDescent="0.2">
      <c r="B110" s="23"/>
    </row>
    <row r="112" spans="1:5" ht="12" customHeight="1" x14ac:dyDescent="0.2"/>
    <row r="113" s="23" customFormat="1" ht="23.25" customHeight="1" x14ac:dyDescent="0.2"/>
    <row r="114" s="23" customFormat="1" ht="9" customHeight="1" x14ac:dyDescent="0.2"/>
    <row r="115" s="23" customFormat="1" ht="18" customHeight="1" x14ac:dyDescent="0.2"/>
    <row r="116" s="23" customFormat="1" ht="15" customHeight="1" x14ac:dyDescent="0.2"/>
    <row r="117" s="23" customFormat="1" ht="18" customHeight="1" x14ac:dyDescent="0.2"/>
    <row r="118" s="23" customFormat="1" ht="18" customHeight="1" x14ac:dyDescent="0.2"/>
    <row r="119" s="23" customFormat="1" ht="18" customHeight="1" x14ac:dyDescent="0.2"/>
    <row r="120" s="23" customFormat="1" ht="18" customHeight="1" x14ac:dyDescent="0.2"/>
    <row r="121" s="23" customFormat="1" ht="9" customHeight="1" x14ac:dyDescent="0.2"/>
    <row r="122" s="23" customFormat="1" ht="18" customHeight="1" x14ac:dyDescent="0.2"/>
    <row r="123" s="23" customFormat="1" ht="15" customHeight="1" x14ac:dyDescent="0.2"/>
    <row r="124" s="23" customFormat="1" ht="18" customHeight="1" x14ac:dyDescent="0.2"/>
    <row r="125" s="23" customFormat="1" ht="18" customHeight="1" x14ac:dyDescent="0.2"/>
    <row r="126" s="23" customFormat="1" ht="18" customHeight="1" x14ac:dyDescent="0.2"/>
    <row r="127" s="23" customFormat="1" ht="18" customHeight="1" x14ac:dyDescent="0.2"/>
    <row r="128" s="23" customFormat="1" ht="9" customHeight="1" x14ac:dyDescent="0.2"/>
    <row r="129" s="23" customFormat="1" ht="18.75" customHeight="1" x14ac:dyDescent="0.2"/>
    <row r="130" s="23" customFormat="1" ht="14.25" customHeight="1" x14ac:dyDescent="0.2"/>
    <row r="131" s="23" customFormat="1" ht="18" customHeight="1" x14ac:dyDescent="0.2"/>
    <row r="132" s="23" customFormat="1" ht="18" customHeight="1" x14ac:dyDescent="0.2"/>
    <row r="133" s="23" customFormat="1" ht="18" customHeight="1" x14ac:dyDescent="0.2"/>
    <row r="134" s="23" customFormat="1" ht="18" customHeight="1" x14ac:dyDescent="0.2"/>
    <row r="135" s="23" customFormat="1" ht="7.5" customHeight="1" x14ac:dyDescent="0.2"/>
    <row r="136" s="23" customFormat="1" ht="18.75" customHeight="1" x14ac:dyDescent="0.2"/>
    <row r="137" s="23" customFormat="1" ht="13.5" customHeight="1" x14ac:dyDescent="0.2"/>
    <row r="138" s="23" customFormat="1" ht="18" customHeight="1" x14ac:dyDescent="0.2"/>
    <row r="139" s="23" customFormat="1" ht="18" customHeight="1" x14ac:dyDescent="0.2"/>
    <row r="140" s="23" customFormat="1" ht="18" customHeight="1" x14ac:dyDescent="0.2"/>
    <row r="141" s="23" customFormat="1" ht="18" customHeight="1" x14ac:dyDescent="0.2"/>
    <row r="142" s="23" customFormat="1" ht="9.75" customHeight="1" x14ac:dyDescent="0.2"/>
    <row r="143" s="23" customFormat="1" ht="18" customHeight="1" x14ac:dyDescent="0.2"/>
    <row r="144" s="23" customFormat="1" ht="11.25" customHeight="1" x14ac:dyDescent="0.2"/>
    <row r="145" s="23" customFormat="1" ht="18" customHeight="1" x14ac:dyDescent="0.2"/>
    <row r="146" s="23" customFormat="1" ht="18" customHeight="1" x14ac:dyDescent="0.2"/>
    <row r="147" s="23" customFormat="1" ht="18" customHeight="1" x14ac:dyDescent="0.2"/>
    <row r="148" s="23" customFormat="1" ht="18" customHeight="1" x14ac:dyDescent="0.2"/>
    <row r="150" s="23" customFormat="1" ht="18.75" customHeight="1" x14ac:dyDescent="0.2"/>
    <row r="152" s="23" customFormat="1" ht="18.75" customHeight="1" x14ac:dyDescent="0.2"/>
    <row r="153" s="23" customFormat="1" ht="18.75" customHeight="1" x14ac:dyDescent="0.2"/>
    <row r="154" s="23" customFormat="1" ht="18.75" customHeight="1" x14ac:dyDescent="0.2"/>
    <row r="155" s="23" customFormat="1" ht="18.75" customHeight="1" x14ac:dyDescent="0.2"/>
  </sheetData>
  <sheetProtection algorithmName="SHA-512" hashValue="tbyjrBaUmh+OYdhxzzOcXvCDDNdkq/utHFx1NY9Gp0XY9cyMQPZzihEUgI/U06ajd4Rr5LrPHsgd/oEwNdBfOQ==" saltValue="9hM4m3Pc9RsLqum1zxueFQ==" spinCount="100000" sheet="1" objects="1" scenarios="1"/>
  <mergeCells count="66">
    <mergeCell ref="A95:D95"/>
    <mergeCell ref="A75:B75"/>
    <mergeCell ref="A33:E33"/>
    <mergeCell ref="A35:B35"/>
    <mergeCell ref="A36:B36"/>
    <mergeCell ref="A38:E38"/>
    <mergeCell ref="A43:B43"/>
    <mergeCell ref="A44:B44"/>
    <mergeCell ref="A45:B45"/>
    <mergeCell ref="A49:B49"/>
    <mergeCell ref="A50:B50"/>
    <mergeCell ref="A46:B46"/>
    <mergeCell ref="A94:D94"/>
    <mergeCell ref="A67:C67"/>
    <mergeCell ref="A68:C68"/>
    <mergeCell ref="D18:E18"/>
    <mergeCell ref="D103:E103"/>
    <mergeCell ref="D104:E104"/>
    <mergeCell ref="D105:E105"/>
    <mergeCell ref="D106:E106"/>
    <mergeCell ref="A96:D96"/>
    <mergeCell ref="A90:D90"/>
    <mergeCell ref="A76:B76"/>
    <mergeCell ref="A77:B77"/>
    <mergeCell ref="A89:C89"/>
    <mergeCell ref="A83:C83"/>
    <mergeCell ref="A28:C28"/>
    <mergeCell ref="D28:E28"/>
    <mergeCell ref="A29:E29"/>
    <mergeCell ref="A30:E30"/>
    <mergeCell ref="A84:C84"/>
    <mergeCell ref="C6:D6"/>
    <mergeCell ref="A8:E8"/>
    <mergeCell ref="A9:E9"/>
    <mergeCell ref="B11:D11"/>
    <mergeCell ref="A13:E13"/>
    <mergeCell ref="B14:E14"/>
    <mergeCell ref="A48:B48"/>
    <mergeCell ref="A63:B63"/>
    <mergeCell ref="A66:E66"/>
    <mergeCell ref="A47:B47"/>
    <mergeCell ref="A51:B51"/>
    <mergeCell ref="A52:B52"/>
    <mergeCell ref="A55:E55"/>
    <mergeCell ref="A60:B60"/>
    <mergeCell ref="A61:B61"/>
    <mergeCell ref="A62:B62"/>
    <mergeCell ref="D16:E16"/>
    <mergeCell ref="D17:E17"/>
    <mergeCell ref="A23:E23"/>
    <mergeCell ref="D24:E24"/>
    <mergeCell ref="A25:C25"/>
    <mergeCell ref="A27:E27"/>
    <mergeCell ref="A20:E20"/>
    <mergeCell ref="A22:E22"/>
    <mergeCell ref="A81:C81"/>
    <mergeCell ref="A82:C82"/>
    <mergeCell ref="A31:E31"/>
    <mergeCell ref="A69:C69"/>
    <mergeCell ref="A70:C70"/>
    <mergeCell ref="A71:B71"/>
    <mergeCell ref="A73:E73"/>
    <mergeCell ref="A80:E80"/>
    <mergeCell ref="D25:E26"/>
    <mergeCell ref="A26:C26"/>
    <mergeCell ref="A32:G32"/>
  </mergeCells>
  <dataValidations disablePrompts="1" count="2">
    <dataValidation type="decimal" operator="greaterThan" allowBlank="1" showInputMessage="1" showErrorMessage="1" error="Eingabe muss aus Zahlen bestehen, keine Buchstaben zulässig" sqref="E94:E96 D44:E52 D61:E63 E68:E70 C75:E77 D82:E84" xr:uid="{25A461BE-C4D6-4AB3-9C0F-93855D843DBF}">
      <formula1>0</formula1>
    </dataValidation>
    <dataValidation type="decimal" operator="greaterThan" allowBlank="1" showInputMessage="1" showErrorMessage="1" error="Eingabe muss aus Zahlen bestehen, keine Buchstaben zulässig, bei Minuswerten bitte das Minuszeichen &quot;-&quot; verwenden" sqref="D24:E24" xr:uid="{256A3A18-BEEF-4C50-806A-BBF71A18B742}">
      <formula1>-300000</formula1>
    </dataValidation>
  </dataValidations>
  <hyperlinks>
    <hyperlink ref="C7" r:id="rId1" xr:uid="{84EA1092-C178-44AD-BCC7-B32E1E00DDDD}"/>
  </hyperlinks>
  <printOptions horizontalCentered="1"/>
  <pageMargins left="0.19685039370078741" right="0.19685039370078741" top="0.43307086614173229" bottom="0.39370078740157483" header="0.47244094488188981" footer="7.874015748031496E-2"/>
  <pageSetup paperSize="9" scale="90" orientation="portrait" r:id="rId2"/>
  <headerFooter scaleWithDoc="0" alignWithMargins="0">
    <oddFooter>&amp;L&amp;"Arial,Fett"&amp;8&amp;K09+000VERWENDUNGSNACHWEIS - monatlich&amp;C&amp;8Seite &amp;P&amp;R&amp;8Stand 1.1.2024</oddFooter>
  </headerFooter>
  <rowBreaks count="2" manualBreakCount="2">
    <brk id="31" max="4" man="1"/>
    <brk id="71" max="4" man="1"/>
  </rowBreaks>
  <drawing r:id="rId3"/>
  <legacyDrawing r:id="rId4"/>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600-000000000000}">
          <x14:formula1>
            <xm:f>'DROP DOWN'!$E$6:$E$9</xm:f>
          </x14:formula1>
          <xm:sqref>C44:C52 C61:C63</xm:sqref>
        </x14:dataValidation>
        <x14:dataValidation type="list" showInputMessage="1" showErrorMessage="1" xr:uid="{00000000-0002-0000-0600-000001000000}">
          <x14:formula1>
            <xm:f>'DROP DOWN'!$B$7:$B$11</xm:f>
          </x14:formula1>
          <xm:sqref>A75:B77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72261-E805-4ED0-930C-06E369984B49}">
  <sheetPr>
    <tabColor theme="9" tint="0.79998168889431442"/>
  </sheetPr>
  <dimension ref="A1"/>
  <sheetViews>
    <sheetView showGridLines="0" workbookViewId="0">
      <selection activeCell="P128" sqref="P128"/>
    </sheetView>
  </sheetViews>
  <sheetFormatPr baseColWidth="10" defaultRowHeight="12.75" x14ac:dyDescent="0.2"/>
  <sheetData/>
  <sheetProtection algorithmName="SHA-512" hashValue="A9PW3fWOp2jfchEtxpj403vRbjJEAMuTnaOeKRYIOZv/NOfQOODa7oIkgKxpT+hd2XD8a3PMXSrpU/uU4cjvKA==" saltValue="p91Jp1eV+lJZNdvL1CoHTg==" spinCount="100000" sheet="1" objects="1" scenarios="1"/>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1876-020A-4124-A18B-E821B625121A}">
  <sheetPr>
    <tabColor theme="9" tint="0.79998168889431442"/>
  </sheetPr>
  <dimension ref="A1"/>
  <sheetViews>
    <sheetView showGridLines="0" topLeftCell="A103" workbookViewId="0">
      <selection activeCell="N90" sqref="N90"/>
    </sheetView>
  </sheetViews>
  <sheetFormatPr baseColWidth="10" defaultRowHeight="12.75" x14ac:dyDescent="0.2"/>
  <sheetData/>
  <sheetProtection algorithmName="SHA-512" hashValue="9cKLn1PNgmCbBZl1dJGjNMrqg1L7zvzyBJ2JFER1JWZ5cfIjbXJOFxEc/gwIuxlnbS35ejFKENtfhk7f25zOEw==" saltValue="rsIx3lQxnzz/CMyg51dLdQ==" spinCount="100000"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9</vt:i4>
      </vt:variant>
    </vt:vector>
  </HeadingPairs>
  <TitlesOfParts>
    <vt:vector size="21" baseType="lpstr">
      <vt:lpstr>ÜBERSICHTSBLATT</vt:lpstr>
      <vt:lpstr>1. Fördermonat</vt:lpstr>
      <vt:lpstr>2. Fördermonat</vt:lpstr>
      <vt:lpstr>3. Fördermonat</vt:lpstr>
      <vt:lpstr>4. Fördermonat</vt:lpstr>
      <vt:lpstr>5. Fördermonat</vt:lpstr>
      <vt:lpstr>6. Fördermonat</vt:lpstr>
      <vt:lpstr>Information halbj. Abrechnung</vt:lpstr>
      <vt:lpstr>Information</vt:lpstr>
      <vt:lpstr>Kontaktdaten</vt:lpstr>
      <vt:lpstr>DIENSTVERTRÄGE</vt:lpstr>
      <vt:lpstr>DROP DOWN</vt:lpstr>
      <vt:lpstr>Kontaktdaten!_Toc4503724</vt:lpstr>
      <vt:lpstr>'1. Fördermonat'!Druckbereich</vt:lpstr>
      <vt:lpstr>'2. Fördermonat'!Druckbereich</vt:lpstr>
      <vt:lpstr>'3. Fördermonat'!Druckbereich</vt:lpstr>
      <vt:lpstr>'4. Fördermonat'!Druckbereich</vt:lpstr>
      <vt:lpstr>'5. Fördermonat'!Druckbereich</vt:lpstr>
      <vt:lpstr>'6. Fördermonat'!Druckbereich</vt:lpstr>
      <vt:lpstr>Kontaktdaten!Druckbereich</vt:lpstr>
      <vt:lpstr>ÜBERSICHTSBLATT!Druckbereich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Moser</dc:creator>
  <cp:lastModifiedBy>Lackner-Kohl Nicol</cp:lastModifiedBy>
  <cp:lastPrinted>2024-03-11T10:53:27Z</cp:lastPrinted>
  <dcterms:created xsi:type="dcterms:W3CDTF">2006-03-27T16:57:22Z</dcterms:created>
  <dcterms:modified xsi:type="dcterms:W3CDTF">2024-03-11T14:07:53Z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