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PZW Pflegezukunft Wien Blattmann Julie\Anerkennungskommission\"/>
    </mc:Choice>
  </mc:AlternateContent>
  <xr:revisionPtr revIDLastSave="0" documentId="13_ncr:1_{6400AA83-16BA-4501-BFB3-A882D5501613}" xr6:coauthVersionLast="47" xr6:coauthVersionMax="47" xr10:uidLastSave="{00000000-0000-0000-0000-000000000000}"/>
  <bookViews>
    <workbookView xWindow="-110" yWindow="-110" windowWidth="19420" windowHeight="10560" tabRatio="687" activeTab="2" xr2:uid="{00000000-000D-0000-FFFF-FFFF00000000}"/>
  </bookViews>
  <sheets>
    <sheet name="Erläuterungen zum ANS_ABR" sheetId="8" r:id="rId1"/>
    <sheet name="Erläuterungen ABR_Rückzahlung" sheetId="9" r:id="rId2"/>
    <sheet name="ANS_ABR lfd. Studierende" sheetId="7" r:id="rId3"/>
    <sheet name="ABR_Rückzahlung" sheetId="4" r:id="rId4"/>
    <sheet name="Werte" sheetId="2" state="hidden" r:id="rId5"/>
  </sheets>
  <definedNames>
    <definedName name="_xlnm.Print_Area" localSheetId="3">ABR_Rückzahlung!$A$1:$E$56</definedName>
    <definedName name="_xlnm.Print_Area" localSheetId="2">'ANS_ABR lfd. Studierende'!$A$1:$P$57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7" l="1"/>
  <c r="K22" i="7"/>
  <c r="M18" i="7"/>
  <c r="N22" i="7" l="1"/>
  <c r="F56" i="7"/>
  <c r="K57" i="7" l="1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1" i="7"/>
  <c r="K20" i="7"/>
  <c r="K19" i="7"/>
  <c r="D5" i="4"/>
  <c r="D7" i="4"/>
  <c r="D9" i="4"/>
  <c r="D14" i="4" s="1"/>
  <c r="D6" i="4"/>
  <c r="A57" i="7" l="1"/>
  <c r="A43" i="7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M57" i="7" l="1"/>
  <c r="N57" i="7" s="1"/>
  <c r="M56" i="7"/>
  <c r="N56" i="7" s="1"/>
  <c r="M55" i="7"/>
  <c r="N55" i="7" s="1"/>
  <c r="M54" i="7"/>
  <c r="N54" i="7" s="1"/>
  <c r="M53" i="7"/>
  <c r="N53" i="7" s="1"/>
  <c r="M52" i="7"/>
  <c r="N52" i="7" s="1"/>
  <c r="M51" i="7"/>
  <c r="N51" i="7" s="1"/>
  <c r="M50" i="7"/>
  <c r="N50" i="7" s="1"/>
  <c r="M49" i="7"/>
  <c r="N49" i="7" s="1"/>
  <c r="M48" i="7"/>
  <c r="N48" i="7" s="1"/>
  <c r="M47" i="7"/>
  <c r="N47" i="7" s="1"/>
  <c r="M46" i="7"/>
  <c r="N46" i="7" s="1"/>
  <c r="M45" i="7"/>
  <c r="N45" i="7" s="1"/>
  <c r="M44" i="7"/>
  <c r="N44" i="7" s="1"/>
  <c r="M43" i="7"/>
  <c r="N43" i="7" s="1"/>
  <c r="M42" i="7"/>
  <c r="N42" i="7" s="1"/>
  <c r="M41" i="7"/>
  <c r="N41" i="7" s="1"/>
  <c r="M40" i="7"/>
  <c r="N40" i="7" s="1"/>
  <c r="M39" i="7"/>
  <c r="N39" i="7" s="1"/>
  <c r="M38" i="7"/>
  <c r="N38" i="7" s="1"/>
  <c r="M37" i="7"/>
  <c r="N37" i="7" s="1"/>
  <c r="M36" i="7"/>
  <c r="N36" i="7" s="1"/>
  <c r="M35" i="7"/>
  <c r="N35" i="7" s="1"/>
  <c r="M34" i="7"/>
  <c r="N34" i="7" s="1"/>
  <c r="M33" i="7"/>
  <c r="N33" i="7" s="1"/>
  <c r="M32" i="7"/>
  <c r="N32" i="7" s="1"/>
  <c r="M31" i="7"/>
  <c r="N31" i="7" s="1"/>
  <c r="M30" i="7"/>
  <c r="N30" i="7" s="1"/>
  <c r="M29" i="7"/>
  <c r="N29" i="7" s="1"/>
  <c r="M28" i="7"/>
  <c r="N28" i="7" s="1"/>
  <c r="M27" i="7"/>
  <c r="N27" i="7" s="1"/>
  <c r="M26" i="7"/>
  <c r="N26" i="7" s="1"/>
  <c r="M25" i="7"/>
  <c r="N25" i="7" s="1"/>
  <c r="M24" i="7"/>
  <c r="N24" i="7" s="1"/>
  <c r="M23" i="7"/>
  <c r="N23" i="7" s="1"/>
  <c r="M21" i="7"/>
  <c r="N21" i="7" s="1"/>
  <c r="M20" i="7"/>
  <c r="N20" i="7" s="1"/>
  <c r="M19" i="7"/>
  <c r="N19" i="7" s="1"/>
  <c r="K18" i="7"/>
  <c r="M17" i="7" l="1"/>
  <c r="F11" i="7" s="1"/>
  <c r="N18" i="7"/>
  <c r="N17" i="7" s="1"/>
  <c r="K17" i="7"/>
  <c r="F10" i="7" s="1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F57" i="7"/>
  <c r="I56" i="7"/>
  <c r="F55" i="7"/>
  <c r="F54" i="7"/>
  <c r="F53" i="7"/>
  <c r="I53" i="7" s="1"/>
  <c r="F52" i="7"/>
  <c r="F51" i="7"/>
  <c r="I51" i="7" s="1"/>
  <c r="F50" i="7"/>
  <c r="F49" i="7"/>
  <c r="F48" i="7"/>
  <c r="I48" i="7" s="1"/>
  <c r="F47" i="7"/>
  <c r="I47" i="7" s="1"/>
  <c r="F46" i="7"/>
  <c r="F45" i="7"/>
  <c r="I45" i="7" s="1"/>
  <c r="F44" i="7"/>
  <c r="I44" i="7" s="1"/>
  <c r="F43" i="7"/>
  <c r="I43" i="7" s="1"/>
  <c r="F42" i="7"/>
  <c r="F41" i="7"/>
  <c r="I41" i="7" s="1"/>
  <c r="F40" i="7"/>
  <c r="I40" i="7" s="1"/>
  <c r="F39" i="7"/>
  <c r="I39" i="7" s="1"/>
  <c r="F38" i="7"/>
  <c r="F37" i="7"/>
  <c r="I37" i="7" s="1"/>
  <c r="F36" i="7"/>
  <c r="I36" i="7" s="1"/>
  <c r="F35" i="7"/>
  <c r="I35" i="7" s="1"/>
  <c r="F34" i="7"/>
  <c r="F33" i="7"/>
  <c r="I33" i="7" s="1"/>
  <c r="F32" i="7"/>
  <c r="I32" i="7" s="1"/>
  <c r="F31" i="7"/>
  <c r="I31" i="7" s="1"/>
  <c r="F30" i="7"/>
  <c r="F29" i="7"/>
  <c r="I29" i="7" s="1"/>
  <c r="F28" i="7"/>
  <c r="F27" i="7"/>
  <c r="I27" i="7" s="1"/>
  <c r="F26" i="7"/>
  <c r="F25" i="7"/>
  <c r="I25" i="7" s="1"/>
  <c r="F24" i="7"/>
  <c r="I24" i="7" s="1"/>
  <c r="F23" i="7"/>
  <c r="I23" i="7" s="1"/>
  <c r="F22" i="7"/>
  <c r="F21" i="7"/>
  <c r="I21" i="7" s="1"/>
  <c r="F20" i="7"/>
  <c r="I20" i="7" s="1"/>
  <c r="F19" i="7"/>
  <c r="F18" i="7"/>
  <c r="A19" i="7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I52" i="7" l="1"/>
  <c r="I19" i="7"/>
  <c r="I55" i="7"/>
  <c r="I50" i="7"/>
  <c r="I28" i="7"/>
  <c r="I46" i="7"/>
  <c r="I54" i="7"/>
  <c r="I49" i="7"/>
  <c r="I57" i="7"/>
  <c r="I26" i="7"/>
  <c r="I34" i="7"/>
  <c r="I42" i="7"/>
  <c r="I18" i="7"/>
  <c r="I22" i="7"/>
  <c r="I30" i="7"/>
  <c r="I38" i="7"/>
  <c r="H17" i="7"/>
  <c r="F17" i="7"/>
  <c r="I17" i="7" l="1"/>
  <c r="D15" i="4"/>
  <c r="D55" i="4" l="1"/>
  <c r="D51" i="4"/>
  <c r="D50" i="4"/>
  <c r="D47" i="4"/>
  <c r="D52" i="4"/>
  <c r="D49" i="4"/>
  <c r="D56" i="4"/>
  <c r="D48" i="4"/>
  <c r="D54" i="4"/>
  <c r="D46" i="4"/>
  <c r="D53" i="4"/>
  <c r="D45" i="4"/>
  <c r="D38" i="4"/>
  <c r="D30" i="4"/>
  <c r="D22" i="4"/>
  <c r="D37" i="4"/>
  <c r="D29" i="4"/>
  <c r="D21" i="4"/>
  <c r="D19" i="4"/>
  <c r="D18" i="4"/>
  <c r="D36" i="4"/>
  <c r="D28" i="4"/>
  <c r="D43" i="4"/>
  <c r="D42" i="4"/>
  <c r="D41" i="4"/>
  <c r="D25" i="4"/>
  <c r="D17" i="4"/>
  <c r="D44" i="4"/>
  <c r="D27" i="4"/>
  <c r="D26" i="4"/>
  <c r="D40" i="4"/>
  <c r="D32" i="4"/>
  <c r="D24" i="4"/>
  <c r="D16" i="4"/>
  <c r="D20" i="4"/>
  <c r="D35" i="4"/>
  <c r="D34" i="4"/>
  <c r="D33" i="4"/>
  <c r="D39" i="4"/>
  <c r="D31" i="4"/>
  <c r="D23" i="4"/>
  <c r="D13" i="4" l="1"/>
  <c r="D10" i="4" s="1"/>
  <c r="F12" i="7" l="1"/>
</calcChain>
</file>

<file path=xl/sharedStrings.xml><?xml version="1.0" encoding="utf-8"?>
<sst xmlns="http://schemas.openxmlformats.org/spreadsheetml/2006/main" count="65" uniqueCount="59">
  <si>
    <t>AntragstellerIn/BetreiberIn (gem. Vereinsregisterauszug bzw. Firmenbuch)</t>
  </si>
  <si>
    <t>Ansuchen für den Zeitraum:</t>
  </si>
  <si>
    <t>aktiv Studierende</t>
  </si>
  <si>
    <t>Anonymisierte Studierenden-ID (Vergabe durch die einreichende Organisation)</t>
  </si>
  <si>
    <t>lfd. Studium</t>
  </si>
  <si>
    <t>Anzahl der rückgeforderten Monate</t>
  </si>
  <si>
    <t>Summe der Rückzahlung</t>
  </si>
  <si>
    <t xml:space="preserve">Anmerkung </t>
  </si>
  <si>
    <t>Zuschuss je Monat</t>
  </si>
  <si>
    <t>Summe Abrechnung ohne Rückzahlung</t>
  </si>
  <si>
    <t>Summe Abrechnung inkl. Rückzahlung</t>
  </si>
  <si>
    <t>geplant</t>
  </si>
  <si>
    <t>Status (Studierende bereits im Studium/geplante Position)</t>
  </si>
  <si>
    <t>Objektförderung Bindungsbonus für zukünftige AbsolventInnen des Bachelorstudiums Gesundheits- und Krankenpflege am FH Campus Wien (Kurztitel: Bindungsbonus – BScN)</t>
  </si>
  <si>
    <t>Studiengang der Studierenden (Start des Studiums, unterteilt in Sommer- und Wintersemester, z.B. Jahrgang 21 WS)</t>
  </si>
  <si>
    <t>Kategorie (z.B. aktiv Studierende, WiederholerIn, UnterbrecherIn)</t>
  </si>
  <si>
    <t>Status</t>
  </si>
  <si>
    <t>Summe Rückzahlung</t>
  </si>
  <si>
    <t>Kategorie</t>
  </si>
  <si>
    <t>Unterbrechende</t>
  </si>
  <si>
    <t>Wiederholende</t>
  </si>
  <si>
    <t>Ausgetretene</t>
  </si>
  <si>
    <t>Abrechnung für den Zeitraum:</t>
  </si>
  <si>
    <t>Datum der Befüllung (ANS):</t>
  </si>
  <si>
    <t>Datum der Befüllung (ABR):</t>
  </si>
  <si>
    <t>1) Verbleibende Studienzeit ab Bezug des Bindungsbonus</t>
  </si>
  <si>
    <t>2. Semester</t>
  </si>
  <si>
    <t>3. Semester</t>
  </si>
  <si>
    <t>4. Semester</t>
  </si>
  <si>
    <t>5. Semester</t>
  </si>
  <si>
    <t>6. Semester</t>
  </si>
  <si>
    <t>Bindungsbonus 
Bezug ab dem</t>
  </si>
  <si>
    <t>Verbleibende Monate</t>
  </si>
  <si>
    <t>30</t>
  </si>
  <si>
    <t>18</t>
  </si>
  <si>
    <t>12</t>
  </si>
  <si>
    <t>6</t>
  </si>
  <si>
    <t>Verbleibende
Fördersumme</t>
  </si>
  <si>
    <t>Anzahl der
ausbezahlten
Monate</t>
  </si>
  <si>
    <t>Maximale
 Fördersumme</t>
  </si>
  <si>
    <t>Anzahl beantragte Monate im Jahr des Förderansuchens</t>
  </si>
  <si>
    <t>24</t>
  </si>
  <si>
    <t>Anmerkung 
zum Ansuchen</t>
  </si>
  <si>
    <t>Anmerkung 
zur Abrechnung</t>
  </si>
  <si>
    <t>Grundlegende Informationen zur/zum Studierenden</t>
  </si>
  <si>
    <t>Maximal mögliche Fördersumme</t>
  </si>
  <si>
    <t>Bereits ausbezahlte
Fördersumme</t>
  </si>
  <si>
    <t>Ausbezahlte und verbleibende Födersumme</t>
  </si>
  <si>
    <t>Anmerkungen</t>
  </si>
  <si>
    <t>Fördersumme
im Jahr des Ansuchens</t>
  </si>
  <si>
    <t>Summe Ansuchen des jeweiligen Jahres</t>
  </si>
  <si>
    <r>
      <rPr>
        <b/>
        <sz val="10"/>
        <color theme="0" tint="-0.34998626667073579"/>
        <rFont val="Arial"/>
        <family val="2"/>
      </rPr>
      <t>Studiengang der Studierenden</t>
    </r>
    <r>
      <rPr>
        <b/>
        <sz val="10"/>
        <rFont val="Arial"/>
        <family val="2"/>
      </rPr>
      <t xml:space="preserve"> 
Start des Studiums, unterteilt in Sommer- und Wintersemester, z.B. WS 22/23 </t>
    </r>
  </si>
  <si>
    <r>
      <t>Verbleibende Studienzeit ab Bezug des Bindungsbonus 
(in Monaten)</t>
    </r>
    <r>
      <rPr>
        <b/>
        <vertAlign val="superscript"/>
        <sz val="10"/>
        <rFont val="Arial"/>
        <family val="2"/>
      </rPr>
      <t>1</t>
    </r>
  </si>
  <si>
    <t>Bereits abgerech-
nete Monate während der verbleibenden Studienzeit. Jeweils zum 31.12. des Jahres vor Antrag des aktuel- len Bindungsbonus</t>
  </si>
  <si>
    <t>Summe</t>
  </si>
  <si>
    <t>abgerechnete Fördersumme im Jahr der Objektförderung (Abrechnung)</t>
  </si>
  <si>
    <t>Differenz zur beantragten Fördersumme (Abrechnung)</t>
  </si>
  <si>
    <t>Abgerechnete Fördersumme im Jahr der Objektförderung 
(Abrechnung)</t>
  </si>
  <si>
    <t>Geplante Förderung im Jahr der Objektförderung  (Ansuchen)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</si>
</sst>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€&quot;\ * #,##0.00_-;\-&quot;€&quot;\ * #,##0.00_-;_-&quot;€&quot;\ * &quot;-&quot;??_-;_-@_-"/>
    <numFmt numFmtId="164" formatCode="0_ ;\-0\ 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name val="Arial"/>
      <family val="2"/>
    </font>
    <font>
      <sz val="2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0" tint="-0.34998626667073579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6" fillId="0" borderId="0" applyFont="0" applyFill="0" applyBorder="0" applyAlignment="0" applyProtection="0"/>
  </cellStyleXfs>
  <cellXfs count="141">
    <xf numFmtId="0" fontId="0" fillId="0" borderId="0" xfId="0"/>
    <xf numFmtId="0" fontId="1" fillId="2" borderId="0" xfId="1" applyFill="1"/>
    <xf numFmtId="3" fontId="5" fillId="0" borderId="0" xfId="1" applyNumberFormat="1" applyFont="1" applyFill="1" applyBorder="1" applyAlignment="1">
      <alignment horizontal="center" vertical="center"/>
    </xf>
    <xf numFmtId="0" fontId="7" fillId="0" borderId="0" xfId="0" applyFont="1"/>
    <xf numFmtId="0" fontId="1" fillId="3" borderId="0" xfId="1" applyFont="1" applyFill="1" applyBorder="1" applyAlignment="1">
      <alignment horizontal="right"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/>
    <xf numFmtId="0" fontId="1" fillId="2" borderId="0" xfId="1" applyFont="1" applyFill="1" applyAlignment="1">
      <alignment horizontal="center"/>
    </xf>
    <xf numFmtId="0" fontId="1" fillId="0" borderId="0" xfId="1" applyFont="1" applyAlignment="1">
      <alignment horizontal="center" vertical="center"/>
    </xf>
    <xf numFmtId="0" fontId="5" fillId="3" borderId="0" xfId="1" applyFont="1" applyFill="1" applyBorder="1" applyAlignment="1">
      <alignment horizontal="right" vertical="center"/>
    </xf>
    <xf numFmtId="0" fontId="1" fillId="2" borderId="0" xfId="1" applyFont="1" applyFill="1" applyAlignment="1">
      <alignment horizontal="center" vertical="center"/>
    </xf>
    <xf numFmtId="0" fontId="13" fillId="0" borderId="1" xfId="0" applyFont="1" applyBorder="1" applyAlignment="1"/>
    <xf numFmtId="0" fontId="13" fillId="0" borderId="0" xfId="0" applyFont="1" applyBorder="1" applyAlignment="1"/>
    <xf numFmtId="0" fontId="13" fillId="0" borderId="0" xfId="0" applyFont="1"/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3" fillId="5" borderId="0" xfId="0" applyFont="1" applyFill="1" applyAlignment="1">
      <alignment horizontal="right"/>
    </xf>
    <xf numFmtId="0" fontId="1" fillId="3" borderId="0" xfId="1" applyFont="1" applyFill="1" applyBorder="1" applyAlignment="1">
      <alignment horizontal="right" vertical="center" wrapText="1"/>
    </xf>
    <xf numFmtId="44" fontId="13" fillId="0" borderId="2" xfId="2" applyFont="1" applyFill="1" applyBorder="1" applyAlignment="1" applyProtection="1">
      <alignment horizontal="left"/>
      <protection locked="0"/>
    </xf>
    <xf numFmtId="0" fontId="14" fillId="5" borderId="0" xfId="0" applyFont="1" applyFill="1" applyAlignment="1">
      <alignment horizontal="right"/>
    </xf>
    <xf numFmtId="44" fontId="14" fillId="0" borderId="2" xfId="0" applyNumberFormat="1" applyFont="1" applyBorder="1" applyAlignment="1">
      <alignment horizontal="left"/>
    </xf>
    <xf numFmtId="44" fontId="13" fillId="0" borderId="2" xfId="0" applyNumberFormat="1" applyFont="1" applyBorder="1" applyAlignment="1">
      <alignment horizontal="left"/>
    </xf>
    <xf numFmtId="44" fontId="14" fillId="0" borderId="3" xfId="0" applyNumberFormat="1" applyFont="1" applyBorder="1" applyAlignment="1">
      <alignment horizontal="left"/>
    </xf>
    <xf numFmtId="17" fontId="13" fillId="0" borderId="0" xfId="0" applyNumberFormat="1" applyFont="1" applyBorder="1" applyAlignment="1">
      <alignment horizontal="left"/>
    </xf>
    <xf numFmtId="0" fontId="15" fillId="0" borderId="0" xfId="0" applyFont="1"/>
    <xf numFmtId="0" fontId="16" fillId="6" borderId="5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9" fontId="15" fillId="0" borderId="8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0" fontId="17" fillId="2" borderId="0" xfId="1" applyFont="1" applyFill="1" applyAlignment="1">
      <alignment vertical="center"/>
    </xf>
    <xf numFmtId="0" fontId="14" fillId="0" borderId="1" xfId="0" applyFont="1" applyBorder="1" applyAlignment="1" applyProtection="1">
      <alignment horizontal="left"/>
      <protection locked="0"/>
    </xf>
    <xf numFmtId="0" fontId="5" fillId="3" borderId="19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1" fillId="0" borderId="18" xfId="1" applyFont="1" applyBorder="1" applyAlignment="1" applyProtection="1">
      <alignment vertical="center"/>
      <protection locked="0"/>
    </xf>
    <xf numFmtId="0" fontId="5" fillId="7" borderId="7" xfId="1" applyFont="1" applyFill="1" applyBorder="1" applyAlignment="1">
      <alignment vertical="center"/>
    </xf>
    <xf numFmtId="0" fontId="5" fillId="7" borderId="13" xfId="1" applyFont="1" applyFill="1" applyBorder="1" applyAlignment="1">
      <alignment vertical="center"/>
    </xf>
    <xf numFmtId="0" fontId="5" fillId="7" borderId="8" xfId="1" applyFont="1" applyFill="1" applyBorder="1" applyAlignment="1">
      <alignment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11" xfId="1" applyFont="1" applyBorder="1" applyAlignment="1" applyProtection="1">
      <alignment vertical="center"/>
      <protection locked="0"/>
    </xf>
    <xf numFmtId="0" fontId="1" fillId="0" borderId="14" xfId="1" applyFont="1" applyBorder="1" applyAlignment="1" applyProtection="1">
      <alignment vertical="center"/>
      <protection locked="0"/>
    </xf>
    <xf numFmtId="0" fontId="5" fillId="7" borderId="16" xfId="1" applyFont="1" applyFill="1" applyBorder="1" applyAlignment="1">
      <alignment vertical="center"/>
    </xf>
    <xf numFmtId="0" fontId="1" fillId="0" borderId="22" xfId="1" applyFont="1" applyBorder="1" applyAlignment="1" applyProtection="1">
      <alignment vertical="center"/>
      <protection locked="0"/>
    </xf>
    <xf numFmtId="0" fontId="1" fillId="0" borderId="17" xfId="1" applyFont="1" applyBorder="1" applyAlignment="1" applyProtection="1">
      <alignment vertical="center"/>
      <protection locked="0"/>
    </xf>
    <xf numFmtId="0" fontId="5" fillId="3" borderId="23" xfId="1" applyFont="1" applyFill="1" applyBorder="1" applyAlignment="1">
      <alignment horizontal="center" vertical="center" wrapText="1"/>
    </xf>
    <xf numFmtId="0" fontId="1" fillId="0" borderId="9" xfId="1" applyFont="1" applyBorder="1" applyAlignment="1" applyProtection="1">
      <alignment horizontal="center" vertical="center"/>
      <protection locked="0"/>
    </xf>
    <xf numFmtId="0" fontId="1" fillId="0" borderId="11" xfId="1" applyFont="1" applyBorder="1" applyAlignment="1" applyProtection="1">
      <alignment horizontal="center" vertical="center"/>
      <protection locked="0"/>
    </xf>
    <xf numFmtId="44" fontId="5" fillId="7" borderId="16" xfId="1" applyNumberFormat="1" applyFont="1" applyFill="1" applyBorder="1" applyAlignment="1">
      <alignment vertical="center"/>
    </xf>
    <xf numFmtId="44" fontId="1" fillId="0" borderId="18" xfId="2" applyFont="1" applyBorder="1" applyAlignment="1">
      <alignment horizontal="center" vertical="center"/>
    </xf>
    <xf numFmtId="44" fontId="5" fillId="7" borderId="7" xfId="1" applyNumberFormat="1" applyFont="1" applyFill="1" applyBorder="1" applyAlignment="1">
      <alignment vertical="center"/>
    </xf>
    <xf numFmtId="44" fontId="5" fillId="7" borderId="13" xfId="1" applyNumberFormat="1" applyFont="1" applyFill="1" applyBorder="1" applyAlignment="1">
      <alignment vertical="center"/>
    </xf>
    <xf numFmtId="44" fontId="1" fillId="0" borderId="14" xfId="2" applyFont="1" applyBorder="1" applyAlignment="1">
      <alignment horizontal="center" vertical="center"/>
    </xf>
    <xf numFmtId="44" fontId="1" fillId="0" borderId="22" xfId="2" applyFont="1" applyBorder="1" applyAlignment="1">
      <alignment horizontal="center" vertical="center"/>
    </xf>
    <xf numFmtId="44" fontId="1" fillId="0" borderId="17" xfId="2" applyFont="1" applyBorder="1" applyAlignment="1">
      <alignment horizontal="center" vertical="center"/>
    </xf>
    <xf numFmtId="3" fontId="1" fillId="0" borderId="9" xfId="1" applyNumberFormat="1" applyFont="1" applyBorder="1" applyAlignment="1" applyProtection="1">
      <alignment vertical="center"/>
      <protection locked="0"/>
    </xf>
    <xf numFmtId="3" fontId="1" fillId="0" borderId="10" xfId="1" applyNumberFormat="1" applyFont="1" applyBorder="1" applyAlignment="1" applyProtection="1">
      <alignment vertical="center"/>
      <protection locked="0"/>
    </xf>
    <xf numFmtId="3" fontId="1" fillId="0" borderId="11" xfId="1" applyNumberFormat="1" applyFont="1" applyBorder="1" applyAlignment="1" applyProtection="1">
      <alignment vertical="center"/>
      <protection locked="0"/>
    </xf>
    <xf numFmtId="0" fontId="5" fillId="3" borderId="24" xfId="1" applyFont="1" applyFill="1" applyBorder="1" applyAlignment="1">
      <alignment horizontal="center" vertical="center" wrapText="1"/>
    </xf>
    <xf numFmtId="3" fontId="1" fillId="0" borderId="12" xfId="1" applyNumberFormat="1" applyFont="1" applyBorder="1" applyAlignment="1" applyProtection="1">
      <alignment vertical="center"/>
      <protection locked="0"/>
    </xf>
    <xf numFmtId="0" fontId="5" fillId="0" borderId="18" xfId="1" applyFont="1" applyBorder="1" applyAlignment="1" applyProtection="1">
      <alignment vertical="center"/>
      <protection locked="0"/>
    </xf>
    <xf numFmtId="0" fontId="1" fillId="0" borderId="18" xfId="1" applyBorder="1" applyAlignment="1" applyProtection="1">
      <alignment horizontal="center" vertical="center"/>
      <protection locked="0"/>
    </xf>
    <xf numFmtId="3" fontId="1" fillId="0" borderId="10" xfId="1" applyNumberFormat="1" applyBorder="1" applyAlignment="1" applyProtection="1">
      <alignment vertical="center"/>
      <protection locked="0"/>
    </xf>
    <xf numFmtId="0" fontId="5" fillId="0" borderId="14" xfId="1" applyFont="1" applyBorder="1" applyAlignment="1" applyProtection="1">
      <alignment vertical="center"/>
      <protection locked="0"/>
    </xf>
    <xf numFmtId="0" fontId="1" fillId="0" borderId="14" xfId="1" applyBorder="1" applyAlignment="1" applyProtection="1">
      <alignment horizontal="center" vertical="center"/>
      <protection locked="0"/>
    </xf>
    <xf numFmtId="3" fontId="1" fillId="0" borderId="12" xfId="1" applyNumberForma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44" fontId="1" fillId="0" borderId="22" xfId="1" applyNumberFormat="1" applyFont="1" applyBorder="1" applyAlignment="1" applyProtection="1">
      <alignment horizontal="center" vertical="center"/>
    </xf>
    <xf numFmtId="44" fontId="1" fillId="0" borderId="17" xfId="1" applyNumberFormat="1" applyFont="1" applyBorder="1" applyAlignment="1" applyProtection="1">
      <alignment horizontal="center" vertical="center"/>
    </xf>
    <xf numFmtId="44" fontId="1" fillId="0" borderId="18" xfId="1" applyNumberFormat="1" applyFont="1" applyBorder="1" applyAlignment="1" applyProtection="1">
      <alignment vertical="center"/>
    </xf>
    <xf numFmtId="44" fontId="1" fillId="0" borderId="22" xfId="1" applyNumberFormat="1" applyFont="1" applyBorder="1" applyAlignment="1" applyProtection="1">
      <alignment vertical="center"/>
    </xf>
    <xf numFmtId="44" fontId="1" fillId="0" borderId="14" xfId="1" applyNumberFormat="1" applyFont="1" applyBorder="1" applyAlignment="1" applyProtection="1">
      <alignment vertical="center"/>
    </xf>
    <xf numFmtId="44" fontId="1" fillId="0" borderId="17" xfId="1" applyNumberFormat="1" applyFont="1" applyBorder="1" applyAlignment="1" applyProtection="1">
      <alignment vertical="center"/>
    </xf>
    <xf numFmtId="0" fontId="1" fillId="2" borderId="4" xfId="1" applyFont="1" applyFill="1" applyBorder="1" applyAlignment="1" applyProtection="1">
      <alignment horizontal="left"/>
      <protection locked="0"/>
    </xf>
    <xf numFmtId="0" fontId="1" fillId="2" borderId="0" xfId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vertical="center"/>
      <protection locked="0"/>
    </xf>
    <xf numFmtId="0" fontId="8" fillId="2" borderId="0" xfId="1" applyFont="1" applyFill="1" applyAlignment="1" applyProtection="1">
      <alignment vertical="center"/>
      <protection locked="0"/>
    </xf>
    <xf numFmtId="0" fontId="8" fillId="2" borderId="0" xfId="1" applyFont="1" applyFill="1" applyAlignment="1" applyProtection="1">
      <alignment horizontal="center" vertical="center"/>
      <protection locked="0"/>
    </xf>
    <xf numFmtId="0" fontId="8" fillId="2" borderId="0" xfId="1" applyFont="1" applyFill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vertical="center" wrapText="1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1" fillId="2" borderId="0" xfId="1" applyFont="1" applyFill="1" applyProtection="1">
      <protection locked="0"/>
    </xf>
    <xf numFmtId="0" fontId="10" fillId="0" borderId="0" xfId="0" applyFont="1" applyBorder="1" applyAlignment="1" applyProtection="1">
      <alignment horizontal="left"/>
      <protection locked="0"/>
    </xf>
    <xf numFmtId="0" fontId="1" fillId="2" borderId="0" xfId="1" applyFont="1" applyFill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14" fontId="10" fillId="0" borderId="0" xfId="0" applyNumberFormat="1" applyFont="1" applyBorder="1" applyAlignment="1" applyProtection="1">
      <alignment horizontal="left"/>
      <protection locked="0"/>
    </xf>
    <xf numFmtId="0" fontId="1" fillId="2" borderId="0" xfId="1" applyFont="1" applyFill="1" applyAlignment="1" applyProtection="1">
      <alignment vertical="center"/>
      <protection locked="0"/>
    </xf>
    <xf numFmtId="0" fontId="10" fillId="0" borderId="0" xfId="0" applyFont="1" applyAlignment="1" applyProtection="1">
      <protection locked="0"/>
    </xf>
    <xf numFmtId="0" fontId="1" fillId="2" borderId="0" xfId="1" applyFont="1" applyFill="1" applyBorder="1" applyAlignment="1" applyProtection="1">
      <alignment vertical="center"/>
      <protection locked="0"/>
    </xf>
    <xf numFmtId="0" fontId="1" fillId="2" borderId="0" xfId="1" applyFill="1" applyProtection="1">
      <protection locked="0"/>
    </xf>
    <xf numFmtId="0" fontId="0" fillId="0" borderId="0" xfId="0" applyAlignment="1" applyProtection="1">
      <alignment horizontal="right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8" fillId="2" borderId="0" xfId="1" applyFont="1" applyFill="1" applyAlignment="1" applyProtection="1">
      <alignment vertical="center"/>
    </xf>
    <xf numFmtId="0" fontId="8" fillId="2" borderId="0" xfId="1" applyFont="1" applyFill="1" applyAlignment="1" applyProtection="1">
      <alignment horizontal="center" vertical="center"/>
    </xf>
    <xf numFmtId="0" fontId="1" fillId="2" borderId="0" xfId="1" applyFill="1" applyAlignment="1" applyProtection="1">
      <alignment vertical="center"/>
    </xf>
    <xf numFmtId="0" fontId="9" fillId="3" borderId="0" xfId="1" applyFont="1" applyFill="1" applyBorder="1" applyAlignment="1" applyProtection="1">
      <alignment horizontal="right" vertical="center" wrapText="1"/>
    </xf>
    <xf numFmtId="0" fontId="1" fillId="2" borderId="0" xfId="1" applyFont="1" applyFill="1" applyAlignment="1" applyProtection="1">
      <alignment vertical="center"/>
    </xf>
    <xf numFmtId="0" fontId="0" fillId="0" borderId="0" xfId="0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10" fillId="0" borderId="0" xfId="0" applyFont="1" applyAlignment="1" applyProtection="1">
      <alignment horizontal="right"/>
    </xf>
    <xf numFmtId="0" fontId="9" fillId="3" borderId="0" xfId="1" applyFont="1" applyFill="1" applyBorder="1" applyAlignment="1" applyProtection="1">
      <alignment horizontal="right" vertical="center"/>
    </xf>
    <xf numFmtId="49" fontId="9" fillId="2" borderId="1" xfId="1" applyNumberFormat="1" applyFont="1" applyFill="1" applyBorder="1" applyAlignment="1" applyProtection="1">
      <alignment horizontal="left" vertical="center"/>
    </xf>
    <xf numFmtId="0" fontId="10" fillId="0" borderId="1" xfId="0" applyFont="1" applyBorder="1" applyAlignment="1" applyProtection="1">
      <alignment horizontal="left"/>
    </xf>
    <xf numFmtId="14" fontId="10" fillId="0" borderId="4" xfId="0" applyNumberFormat="1" applyFont="1" applyBorder="1" applyAlignment="1" applyProtection="1">
      <alignment horizontal="left"/>
    </xf>
    <xf numFmtId="0" fontId="10" fillId="0" borderId="0" xfId="0" applyFont="1" applyAlignment="1" applyProtection="1"/>
    <xf numFmtId="44" fontId="13" fillId="0" borderId="2" xfId="2" applyFont="1" applyFill="1" applyBorder="1" applyAlignment="1" applyProtection="1">
      <alignment horizontal="left"/>
    </xf>
    <xf numFmtId="44" fontId="0" fillId="0" borderId="3" xfId="0" applyNumberFormat="1" applyBorder="1" applyAlignment="1" applyProtection="1">
      <alignment horizontal="left"/>
    </xf>
    <xf numFmtId="0" fontId="4" fillId="3" borderId="5" xfId="1" applyFont="1" applyFill="1" applyBorder="1" applyAlignment="1" applyProtection="1">
      <alignment horizontal="left" vertical="center" wrapText="1"/>
    </xf>
    <xf numFmtId="0" fontId="4" fillId="3" borderId="28" xfId="1" applyFont="1" applyFill="1" applyBorder="1" applyAlignment="1" applyProtection="1">
      <alignment horizontal="left" vertical="center" wrapText="1"/>
    </xf>
    <xf numFmtId="0" fontId="4" fillId="3" borderId="28" xfId="1" applyFont="1" applyFill="1" applyBorder="1" applyAlignment="1" applyProtection="1">
      <alignment horizontal="center" vertical="center" wrapText="1"/>
    </xf>
    <xf numFmtId="0" fontId="4" fillId="3" borderId="6" xfId="1" applyFont="1" applyFill="1" applyBorder="1" applyAlignment="1" applyProtection="1">
      <alignment horizontal="center" vertical="center" wrapText="1"/>
    </xf>
    <xf numFmtId="0" fontId="4" fillId="4" borderId="25" xfId="1" applyFont="1" applyFill="1" applyBorder="1" applyAlignment="1" applyProtection="1">
      <alignment vertical="center"/>
    </xf>
    <xf numFmtId="0" fontId="4" fillId="4" borderId="26" xfId="1" applyFont="1" applyFill="1" applyBorder="1" applyAlignment="1" applyProtection="1">
      <alignment vertical="center"/>
    </xf>
    <xf numFmtId="0" fontId="4" fillId="4" borderId="26" xfId="1" applyFont="1" applyFill="1" applyBorder="1" applyAlignment="1" applyProtection="1">
      <alignment horizontal="center" vertical="center"/>
    </xf>
    <xf numFmtId="44" fontId="1" fillId="4" borderId="26" xfId="2" applyFont="1" applyFill="1" applyBorder="1" applyAlignment="1" applyProtection="1">
      <alignment horizontal="center" vertical="center"/>
    </xf>
    <xf numFmtId="3" fontId="1" fillId="4" borderId="27" xfId="1" applyNumberFormat="1" applyFill="1" applyBorder="1" applyAlignment="1" applyProtection="1">
      <alignment vertical="center"/>
    </xf>
    <xf numFmtId="44" fontId="1" fillId="0" borderId="18" xfId="2" applyFont="1" applyBorder="1" applyAlignment="1" applyProtection="1">
      <alignment horizontal="center" vertical="center"/>
    </xf>
    <xf numFmtId="44" fontId="1" fillId="0" borderId="14" xfId="2" applyFont="1" applyBorder="1" applyAlignment="1" applyProtection="1">
      <alignment horizontal="center" vertical="center"/>
    </xf>
    <xf numFmtId="164" fontId="1" fillId="0" borderId="9" xfId="2" applyNumberFormat="1" applyFont="1" applyBorder="1" applyAlignment="1" applyProtection="1">
      <alignment horizontal="center" vertical="center"/>
      <protection locked="0"/>
    </xf>
    <xf numFmtId="164" fontId="1" fillId="0" borderId="11" xfId="2" applyNumberFormat="1" applyFont="1" applyBorder="1" applyAlignment="1" applyProtection="1">
      <alignment horizontal="center" vertical="center"/>
      <protection locked="0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13" fillId="5" borderId="0" xfId="0" applyFont="1" applyFill="1" applyAlignment="1">
      <alignment horizontal="right"/>
    </xf>
    <xf numFmtId="0" fontId="5" fillId="0" borderId="0" xfId="1" applyFont="1" applyFill="1" applyBorder="1" applyAlignment="1">
      <alignment horizontal="center" vertical="center" wrapText="1"/>
    </xf>
    <xf numFmtId="14" fontId="13" fillId="0" borderId="4" xfId="0" applyNumberFormat="1" applyFont="1" applyBorder="1" applyAlignment="1" applyProtection="1">
      <alignment horizontal="left"/>
      <protection locked="0"/>
    </xf>
    <xf numFmtId="0" fontId="13" fillId="0" borderId="4" xfId="0" applyFont="1" applyBorder="1" applyAlignment="1" applyProtection="1">
      <alignment horizontal="left"/>
      <protection locked="0"/>
    </xf>
    <xf numFmtId="0" fontId="5" fillId="5" borderId="7" xfId="1" applyFont="1" applyFill="1" applyBorder="1" applyAlignment="1">
      <alignment horizontal="center" vertical="center" wrapText="1"/>
    </xf>
    <xf numFmtId="0" fontId="5" fillId="5" borderId="13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15" xfId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/>
    </xf>
    <xf numFmtId="0" fontId="14" fillId="5" borderId="16" xfId="0" applyFont="1" applyFill="1" applyBorder="1" applyAlignment="1">
      <alignment horizontal="center" vertical="center"/>
    </xf>
    <xf numFmtId="0" fontId="8" fillId="2" borderId="0" xfId="1" applyFont="1" applyFill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</cellXfs>
  <cellStyles count="3">
    <cellStyle name="Standard" xfId="0" builtinId="0"/>
    <cellStyle name="Standard 2" xfId="1" xr:uid="{00000000-0005-0000-0000-000001000000}"/>
    <cellStyle name="Währung" xfId="2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31750</xdr:rowOff>
    </xdr:from>
    <xdr:to>
      <xdr:col>13</xdr:col>
      <xdr:colOff>431800</xdr:colOff>
      <xdr:row>116</xdr:row>
      <xdr:rowOff>6350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1E6D6053-63A1-4285-AA7A-013961956706}"/>
            </a:ext>
          </a:extLst>
        </xdr:cNvPr>
        <xdr:cNvSpPr txBox="1"/>
      </xdr:nvSpPr>
      <xdr:spPr>
        <a:xfrm>
          <a:off x="6350" y="31750"/>
          <a:ext cx="10331450" cy="2133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800" b="1">
              <a:solidFill>
                <a:srgbClr val="002060"/>
              </a:solidFill>
            </a:rPr>
            <a:t>Erläuterungen</a:t>
          </a:r>
          <a:r>
            <a:rPr lang="de-AT" sz="1800" b="1" baseline="0">
              <a:solidFill>
                <a:srgbClr val="002060"/>
              </a:solidFill>
            </a:rPr>
            <a:t> zum Arbeitsblatt ANS_ABR lfd. Studierende</a:t>
          </a:r>
        </a:p>
        <a:p>
          <a:endParaRPr lang="de-AT" sz="1800" b="1" baseline="0">
            <a:solidFill>
              <a:srgbClr val="002060"/>
            </a:solidFill>
          </a:endParaRPr>
        </a:p>
        <a:p>
          <a:r>
            <a:rPr lang="de-AT" sz="1400" b="1" baseline="0">
              <a:solidFill>
                <a:srgbClr val="002060"/>
              </a:solidFill>
            </a:rPr>
            <a:t>Zweck</a:t>
          </a:r>
        </a:p>
        <a:p>
          <a:r>
            <a:rPr lang="de-AT" sz="1200" b="0" baseline="0">
              <a:solidFill>
                <a:sysClr val="windowText" lastClr="000000"/>
              </a:solidFill>
            </a:rPr>
            <a:t>Dieses Arbeitsblatt dient zur Dokumentation der Ansuchen und Abrechnungen für die Objektförderung Bindungsbonus für Studierende des Bachelorstudiums Gesundheits- und Krankenpflege an der FH Campus Wien. </a:t>
          </a:r>
        </a:p>
        <a:p>
          <a:endParaRPr lang="de-AT" sz="1200" b="0" baseline="0">
            <a:solidFill>
              <a:sysClr val="windowText" lastClr="000000"/>
            </a:solidFill>
          </a:endParaRPr>
        </a:p>
        <a:p>
          <a:r>
            <a:rPr lang="de-AT" sz="1400" b="1" baseline="0">
              <a:solidFill>
                <a:srgbClr val="002060"/>
              </a:solidFill>
              <a:latin typeface="+mn-lt"/>
              <a:ea typeface="+mn-ea"/>
              <a:cs typeface="+mn-cs"/>
            </a:rPr>
            <a:t>Hohe des Förderansuchens bzw. der Abrechnung</a:t>
          </a:r>
        </a:p>
        <a:p>
          <a:endParaRPr lang="de-AT" sz="1200" b="0" baseline="0">
            <a:solidFill>
              <a:sysClr val="windowText" lastClr="000000"/>
            </a:solidFill>
          </a:endParaRPr>
        </a:p>
        <a:p>
          <a:r>
            <a:rPr lang="de-AT" sz="1200" b="0" baseline="0">
              <a:solidFill>
                <a:sysClr val="windowText" lastClr="000000"/>
              </a:solidFill>
            </a:rPr>
            <a:t>In der Zeile 10 ist die Summe des Förderansuchens für das laufende Jahr ersichtlich, und in Zeile 12 werden eventuelle Rückzahlungen aus dem Arbeitsblatt ABR_Rückzahlung übernommen. </a:t>
          </a:r>
        </a:p>
        <a:p>
          <a:r>
            <a:rPr lang="de-AT" sz="1200" b="0" baseline="0">
              <a:solidFill>
                <a:sysClr val="windowText" lastClr="000000"/>
              </a:solidFill>
            </a:rPr>
            <a:t>Zeile 12 zeigt dann die "Summe Abrechnung inkl. Rückzahlung" an. </a:t>
          </a:r>
        </a:p>
        <a:p>
          <a:endParaRPr lang="de-AT" sz="1200" b="0" baseline="0">
            <a:solidFill>
              <a:sysClr val="windowText" lastClr="000000"/>
            </a:solidFill>
          </a:endParaRPr>
        </a:p>
        <a:p>
          <a:pPr marL="0" indent="0"/>
          <a:r>
            <a:rPr lang="de-AT" sz="1400" b="1" baseline="0">
              <a:solidFill>
                <a:srgbClr val="002060"/>
              </a:solidFill>
              <a:latin typeface="+mn-lt"/>
              <a:ea typeface="+mn-ea"/>
              <a:cs typeface="+mn-cs"/>
            </a:rPr>
            <a:t>Spalten A-D "Grundlegende Informationen zur/zum Studierenden"</a:t>
          </a:r>
        </a:p>
        <a:p>
          <a:pPr marL="0" indent="0"/>
          <a:endParaRPr lang="de-AT" sz="1400" b="1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A "Anonymisierte Studierenden-ID (Vergabe durch die einreichende Organisation)"</a:t>
          </a:r>
        </a:p>
        <a:p>
          <a:pPr marL="0" indent="0"/>
          <a:r>
            <a:rPr lang="de-AT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Aufgrund des Datenschutzes ist in dieser Spalte eine anonymisierte Studierende-ID einzutragen.  </a:t>
          </a:r>
        </a:p>
        <a:p>
          <a:pPr marL="0" indent="0"/>
          <a:endParaRPr lang="de-AT" sz="1200" b="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B "Studiengang der Studierenden Start des Studiums, unterteilt in Sommer- und Wintersemester, z.B. WS 22/23"  </a:t>
          </a:r>
        </a:p>
        <a:p>
          <a:pPr marL="0" indent="0"/>
          <a:r>
            <a:rPr lang="de-AT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 dieser Spalte ist das jeweilige Semester des Studienbeginns einzutragen. Zum Beispiel WS 22/23 oder SS 23.</a:t>
          </a:r>
        </a:p>
        <a:p>
          <a:pPr marL="0" indent="0"/>
          <a:endParaRPr lang="de-AT" sz="1200" b="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C "Status (Studierende bereits im Studium/geplante Position)" </a:t>
          </a:r>
        </a:p>
        <a:p>
          <a:pPr marL="0" indent="0"/>
          <a:r>
            <a:rPr lang="de-AT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Folgende Auswahlmöglichkeiten stehen zur Verfügung:</a:t>
          </a:r>
        </a:p>
        <a:p>
          <a:pPr marL="0" indent="0"/>
          <a:r>
            <a:rPr lang="de-AT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 Laufendes Studium =&gt; wenn sich der/die Studierende bereits im Bachelorstudium befindet</a:t>
          </a:r>
        </a:p>
        <a:p>
          <a:pPr marL="0" indent="0"/>
          <a:r>
            <a:rPr lang="de-AT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* Geplant =&gt; wenn der/die Studierende plant, mit dem Studium zu Beginnen</a:t>
          </a:r>
        </a:p>
        <a:p>
          <a:pPr marL="0" indent="0"/>
          <a:endParaRPr lang="de-AT" sz="1200" b="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D "Kategorie (z.B. aktiv Studierende, Wiederholen, UnterbrecherIn)"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Folgende Auswahlmöglichkeiten stehen zur Verfügung:</a:t>
          </a:r>
          <a:endParaRPr lang="de-AT" sz="1400">
            <a:effectLst/>
          </a:endParaRPr>
        </a:p>
        <a:p>
          <a:pPr marL="0" indent="0"/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Aktiv Studierende =&gt; Studierende, die das Bachelorstudium regulär, ohne Unterbrechung, führen</a:t>
          </a:r>
        </a:p>
        <a:p>
          <a:pPr marL="0" indent="0"/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Unterbrechende =&gt; Studierende, die ihr Studium unterbrochen haben</a:t>
          </a:r>
        </a:p>
        <a:p>
          <a:pPr marL="0" indent="0"/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Wiederholende =&gt; Studierende, welche ein Semester wiederholen</a:t>
          </a:r>
        </a:p>
        <a:p>
          <a:pPr marL="0" indent="0"/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Ausgetretene =&gt; Studierende, die aus dem Bachelorstudium ausgetreten sind. </a:t>
          </a:r>
        </a:p>
        <a:p>
          <a:pPr marL="0" indent="0"/>
          <a:endParaRPr lang="de-AT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2060"/>
              </a:solidFill>
              <a:latin typeface="+mn-lt"/>
              <a:ea typeface="+mn-ea"/>
              <a:cs typeface="+mn-cs"/>
            </a:rPr>
            <a:t>Spalten E-F "Maximal mögliche Fördersumme"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400" b="1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E "Verbleibende Studienzeit ab Bezug des Bindungsbonus (in Monaten)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verbleibende Studienzeit hängt davon ab, ab welchem Semester der/die Studierende den Bindungsbonus bezieht.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Bezug ab dem 2. Semester =&gt; verbleibende Studienzeit: 30 Monate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Bezug ab dem 3. Semester =&gt; verbleibende Studienzeit: 24 Monate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Bezug ab dem 4. Semester =&gt; verbleibende Studienzeit: 18 Monate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Bezug ab dem 5. Semester =&gt; verbleibende Studienzeit: 12 Monate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Bezug ab dem 6. Semester =&gt; verbleibende Studienzeit: 6 Monate</a:t>
          </a:r>
          <a:endParaRPr lang="de-AT" sz="1400" b="1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400" b="1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F "Maximale Fördersumme" </a:t>
          </a:r>
        </a:p>
        <a:p>
          <a:pPr marL="0" indent="0"/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maximale Fördersumme ergibt sich aus der verbleibenden Studienzeit x "Zuschuss je Monat" (Zelle F9)</a:t>
          </a:r>
        </a:p>
        <a:p>
          <a:pPr marL="0" indent="0"/>
          <a:endParaRPr lang="de-AT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indent="0"/>
          <a:r>
            <a:rPr lang="de-AT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Beispiel: </a:t>
          </a:r>
        </a:p>
        <a:p>
          <a:pPr marL="0" indent="0"/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Verbleibebende Studienzeit: 24 Monate</a:t>
          </a:r>
        </a:p>
        <a:p>
          <a:pPr marL="0" indent="0"/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Zuschuss je Monat: € 300,-</a:t>
          </a:r>
        </a:p>
        <a:p>
          <a:pPr marL="0" indent="0"/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=&gt; Maximale Fördersumme: € 7.200</a:t>
          </a:r>
        </a:p>
        <a:p>
          <a:pPr marL="0" indent="0"/>
          <a:endParaRPr lang="de-AT" sz="1400" b="1" baseline="0">
            <a:solidFill>
              <a:srgbClr val="0070C0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2060"/>
              </a:solidFill>
              <a:latin typeface="+mn-lt"/>
              <a:ea typeface="+mn-ea"/>
              <a:cs typeface="+mn-cs"/>
            </a:rPr>
            <a:t>Spalten G-I "Ausbezahlte und verbleibende Fördersumme"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400" b="1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G "Bereits abgerechnete Monate während der verbleibenden Studienzeit. Jeweils zum 31.12. des Jahres vor Antrag des aktuellen Bindungsbonus"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Beispiel: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 Förderansuchen wird für das Jahr 2024 gestellt. Der/die Studierende hat im WS 21/22 begonnen und bezieht den Bindungsbonus seit dem WS 22/23.</a:t>
          </a:r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Bei regulärem Studium endet dieses im Juli 2024 (Dauer des Studiums: 6 Semester)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Der Bindungsbonus wird ab dem 3. Semester bezogen. Die Verbleibende Studienzeit beträgt daher 24 Monate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Nachdem das Förderansuchen für das Jahr 2024 gestellt worden ist, ist der Stichtag der 31.12.2023. Der/die Studierende hat für 16 Monate den Bindungsbonus bezogen - von September 2022 bis Dezember 2023. Die abgerechneten Monate betragen somit 16 Monate.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H "Bereits ausbezahlte Fördersumme"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Um bei den obigen Beispiel zu bleiben: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Abgerechnete Monate: 16 Monate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Die bereits ausbezahlte Fördersumme beträgt somit: 16 x € 300 = € 4.800 (bei einem monatlichen Zuschuss von € 300, Zelle F9).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I "Verbleibende Fördersumme"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Um bei den obigen Beispiel zu bleiben: </a:t>
          </a:r>
          <a:endParaRPr lang="de-AT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Die maximale Fördersumme beträgt € 7.200 (siehe Spalte F)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Die bereits ausbezahlte Fördersumme beträgt: € 4.800 (siehe Spalte H)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Die verbleibende Fördersumme beträgt somit: € 2.400</a:t>
          </a:r>
          <a:endParaRPr lang="de-AT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2060"/>
              </a:solidFill>
              <a:latin typeface="+mn-lt"/>
              <a:ea typeface="+mn-ea"/>
              <a:cs typeface="+mn-cs"/>
            </a:rPr>
            <a:t>Spalten J-K "Geplante Förderung im Jahr der Objektförderung  (Ansuchen)"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J "Anzahl beantragte Monate im Jahr des Förderansuchens"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Angenommen der/die Studierende bezieht für das gesamte Jahr 2023 zum Beispiel den Bindungsbonus, so ist die Anzahl der beantragtem Monate 12 Monate.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K "Fördersumme im Jahr des Ansuchens"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Fördersumme für das betreffende Jahr ergibt sich aus der Anzahl der beantragen Monate mal dem monatliche Zuschuss (Zelle F9). Bei 12 Monaten zum Beispiel und einem Zuschuss von € 300 ergibt sich somit eine Fördersumme von € 3.600,-.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400" b="1" baseline="0">
            <a:solidFill>
              <a:srgbClr val="0070C0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2060"/>
              </a:solidFill>
              <a:latin typeface="+mn-lt"/>
              <a:ea typeface="+mn-ea"/>
              <a:cs typeface="+mn-cs"/>
            </a:rPr>
            <a:t>Spalten L-N "Abgerechnete Fördersumme im Jahr der Objektförderung (Abrechnung)"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400" b="1" baseline="0">
            <a:solidFill>
              <a:srgbClr val="002060"/>
            </a:solidFill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M "Anzahl der ausbezahlten Monate"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Hier ist die Anzahl der tatsächlichen Monate anzugeben, für die der Bindungsbonus bezahlt worden ist.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N "abgerechnete Fördersumme im Jahr der Objektförderung (Abrechnung)"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Wurde der Bindungsbonus zum Beispiel für 6 Monate ausbezahlt (Spalte M) so beträgt die abgerechnete Fördersumme € 1.800 (bei einem monatliche Zuschuss von bspw. € 300,- Spalte F9)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O "Differenz zur beantragten Fördersumme (Abrechnung)"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 Differenz ergibt sich aus der "Fördersumme im Jahr des Ansuchens" (Spalte K) abzüglich der abgerechneten Fördersumme (Spalte N).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Beträgt die angesuchte Fördersumme zum Beispiel € 3.600 und die abgerechnete Fördersumme € 1.800 so ergibt sich eine Differenz von € 1.800.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AT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400" b="1" baseline="0">
              <a:solidFill>
                <a:srgbClr val="002060"/>
              </a:solidFill>
              <a:latin typeface="+mn-lt"/>
              <a:ea typeface="+mn-ea"/>
              <a:cs typeface="+mn-cs"/>
            </a:rPr>
            <a:t>Spalten O-P "Anmerkungen"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diesen Spalten können Sie Anmerkungen zum Ansuchen oder zur Abrechnung vermerken.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31750</xdr:rowOff>
    </xdr:from>
    <xdr:to>
      <xdr:col>13</xdr:col>
      <xdr:colOff>431800</xdr:colOff>
      <xdr:row>116</xdr:row>
      <xdr:rowOff>6350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2780D089-64E2-4F91-B2C0-A76B4D6D985B}"/>
            </a:ext>
          </a:extLst>
        </xdr:cNvPr>
        <xdr:cNvSpPr txBox="1"/>
      </xdr:nvSpPr>
      <xdr:spPr>
        <a:xfrm>
          <a:off x="6350" y="31750"/>
          <a:ext cx="10331450" cy="21336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AT" sz="1800" b="1">
              <a:solidFill>
                <a:srgbClr val="002060"/>
              </a:solidFill>
            </a:rPr>
            <a:t>Erläuterungen</a:t>
          </a:r>
          <a:r>
            <a:rPr lang="de-AT" sz="1800" b="1" baseline="0">
              <a:solidFill>
                <a:srgbClr val="002060"/>
              </a:solidFill>
            </a:rPr>
            <a:t> zum Arbeitsblatt ABR_Rückzahlung</a:t>
          </a:r>
        </a:p>
        <a:p>
          <a:endParaRPr lang="de-AT" sz="1800" b="1" baseline="0">
            <a:solidFill>
              <a:srgbClr val="002060"/>
            </a:solidFill>
          </a:endParaRPr>
        </a:p>
        <a:p>
          <a:r>
            <a:rPr lang="de-AT" sz="1400" b="1" baseline="0">
              <a:solidFill>
                <a:srgbClr val="002060"/>
              </a:solidFill>
            </a:rPr>
            <a:t>Zweck</a:t>
          </a:r>
        </a:p>
        <a:p>
          <a:r>
            <a:rPr lang="de-AT" sz="1200" b="0" baseline="0">
              <a:solidFill>
                <a:sysClr val="windowText" lastClr="000000"/>
              </a:solidFill>
            </a:rPr>
            <a:t>Dieses Arbeitsblatt dient der Dokumentation falls Studierende den Bindungsbonus zurückzuzahlen haben. Zum Beispiel erhalten sie für ein ganzes Jahr den Bindungsbonus, der/die Studierende tritt nach vier Monaten jedoch vorzeitig aus dem Studium aus. </a:t>
          </a:r>
        </a:p>
        <a:p>
          <a:endParaRPr lang="de-AT" sz="1200" b="0" baseline="0">
            <a:solidFill>
              <a:sysClr val="windowText" lastClr="000000"/>
            </a:solidFill>
          </a:endParaRPr>
        </a:p>
        <a:p>
          <a:pPr marL="0" indent="0"/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A "Anonymisierte Studierenden-ID (Vergabe durch die einreichende Organisation)"</a:t>
          </a:r>
        </a:p>
        <a:p>
          <a:pPr marL="0" indent="0"/>
          <a:r>
            <a:rPr lang="de-AT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Aufgrund des Datenschutzes ist in dieser Spalte eine anonymisierte Studierende-ID einzutragen.  </a:t>
          </a:r>
        </a:p>
        <a:p>
          <a:pPr marL="0" indent="0"/>
          <a:endParaRPr lang="de-AT" sz="1200" b="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B "Studiengang der Studierenden Start des Studiums, unterteilt in Sommer- und Wintersemester, z.B. WS 22/23"  </a:t>
          </a:r>
        </a:p>
        <a:p>
          <a:pPr marL="0" indent="0"/>
          <a:r>
            <a:rPr lang="de-AT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 dieser Spalte ist das jeweilige Semester des Studienbeginns einzutragen. Zum Beispiel WS 22/23 oder SS 23.</a:t>
          </a:r>
        </a:p>
        <a:p>
          <a:pPr marL="0" indent="0"/>
          <a:endParaRPr lang="de-AT" sz="1200" b="0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C "Anzahl der rückgeforderten Monate"</a:t>
          </a:r>
        </a:p>
        <a:p>
          <a:pPr marL="0" indent="0"/>
          <a:r>
            <a:rPr lang="de-AT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Um bei den oben genannten Beispiel zu bleiben, so sind in der Spalte C 8 Monate einzutragen</a:t>
          </a:r>
        </a:p>
        <a:p>
          <a:pPr marL="0" indent="0"/>
          <a:endParaRPr lang="de-AT" sz="1400" b="1" baseline="0">
            <a:solidFill>
              <a:srgbClr val="0070C0"/>
            </a:solidFill>
            <a:latin typeface="+mn-lt"/>
            <a:ea typeface="+mn-ea"/>
            <a:cs typeface="+mn-cs"/>
          </a:endParaRPr>
        </a:p>
        <a:p>
          <a:pPr marL="0" indent="0"/>
          <a:r>
            <a:rPr lang="de-AT" sz="14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Spalte D "Summe der Rückzahlung"</a:t>
          </a:r>
        </a:p>
        <a:p>
          <a:pPr marL="0" indent="0"/>
          <a:r>
            <a:rPr lang="de-AT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Die Summe der Rückzahlung ergibt sich aus der Anzahl der rückgeforderten Monate x dem monatlichen Zuschuss (Spalte F9 aus dem Arbeitsblatt "ANS_ABR lfd. Studierende"). Bei 8 Monaten und einem monatlichen Zuschuss beträgt die Summe der Rückzahlung somit € 2.400.</a:t>
          </a:r>
        </a:p>
        <a:p>
          <a:pPr marL="0" indent="0"/>
          <a:r>
            <a:rPr lang="de-AT" sz="1200" b="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Der Rückzahlungsbetrag wird im Arbeitsblatt ANS_ABR lfd. Studierende in der Zelle F12 "Summe Abrechnung inkl. Rückzahlung" berücksichtigt.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5157F-388F-46EF-A85C-8D94E5D4F404}">
  <dimension ref="A1"/>
  <sheetViews>
    <sheetView zoomScale="80" zoomScaleNormal="80" workbookViewId="0">
      <selection activeCell="P20" sqref="P20"/>
    </sheetView>
  </sheetViews>
  <sheetFormatPr baseColWidth="10" defaultRowHeight="14.5" x14ac:dyDescent="0.35"/>
  <cols>
    <col min="1" max="16384" width="10.90625" style="69"/>
  </cols>
  <sheetData/>
  <sheetProtection algorithmName="SHA-512" hashValue="ouzeYdkfWYN4kuHa3nXKa4k4GEwY7gejv0tUZhpAzv2xREMn7wAYpXIRtdNDyDieGMYZUTvE0w22DOebt9NJ2g==" saltValue="EBkZANEoRZ9WDhUHffNhxQ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 xml:space="preserve">&amp;LV 2.0, 07/2022, Formular OF Bindungsbonus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224D-5046-450D-AAC0-2EE8F8878699}">
  <dimension ref="A1"/>
  <sheetViews>
    <sheetView topLeftCell="A4" workbookViewId="0">
      <selection activeCell="O9" sqref="O9"/>
    </sheetView>
  </sheetViews>
  <sheetFormatPr baseColWidth="10" defaultRowHeight="14.5" x14ac:dyDescent="0.35"/>
  <cols>
    <col min="1" max="16384" width="10.90625" style="69"/>
  </cols>
  <sheetData/>
  <sheetProtection algorithmName="SHA-512" hashValue="DjjUAKsdH7OHxvsAUGTc4J3UyVyhiBL2b4X41EeuJbiDjfyI07hbJrr/3CLgKXbsrFzU4OSkUe0O3iiMsS5Kxw==" saltValue="ITnhfduQZ/T2X6v4GywsYw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 xml:space="preserve">&amp;LV 2.0, 07/2022, Formular OF Bindungsbonus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FEB423-6091-43BC-9653-EC9DCC6D89FA}">
  <dimension ref="A2:P67"/>
  <sheetViews>
    <sheetView showGridLines="0" tabSelected="1" zoomScaleNormal="100" zoomScalePageLayoutView="85" workbookViewId="0">
      <selection activeCell="N27" sqref="N27"/>
    </sheetView>
  </sheetViews>
  <sheetFormatPr baseColWidth="10" defaultRowHeight="12.5" x14ac:dyDescent="0.25"/>
  <cols>
    <col min="1" max="6" width="21.6328125" style="6" customWidth="1"/>
    <col min="7" max="7" width="20.08984375" style="6" customWidth="1"/>
    <col min="8" max="10" width="18.6328125" style="6" customWidth="1"/>
    <col min="11" max="11" width="18.6328125" style="7" customWidth="1"/>
    <col min="12" max="16" width="18.6328125" style="6" customWidth="1"/>
    <col min="17" max="257" width="10.90625" style="6"/>
    <col min="258" max="258" width="59.1796875" style="6" customWidth="1"/>
    <col min="259" max="259" width="27.1796875" style="6" bestFit="1" customWidth="1"/>
    <col min="260" max="260" width="10.1796875" style="6" customWidth="1"/>
    <col min="261" max="261" width="9.453125" style="6" customWidth="1"/>
    <col min="262" max="262" width="4.453125" style="6" customWidth="1"/>
    <col min="263" max="263" width="14.1796875" style="6" customWidth="1"/>
    <col min="264" max="264" width="7.1796875" style="6" customWidth="1"/>
    <col min="265" max="265" width="9" style="6" customWidth="1"/>
    <col min="266" max="266" width="42" style="6" customWidth="1"/>
    <col min="267" max="267" width="8.81640625" style="6" customWidth="1"/>
    <col min="268" max="268" width="8.1796875" style="6" customWidth="1"/>
    <col min="269" max="269" width="15.81640625" style="6" bestFit="1" customWidth="1"/>
    <col min="270" max="270" width="19.26953125" style="6" bestFit="1" customWidth="1"/>
    <col min="271" max="513" width="10.90625" style="6"/>
    <col min="514" max="514" width="59.1796875" style="6" customWidth="1"/>
    <col min="515" max="515" width="27.1796875" style="6" bestFit="1" customWidth="1"/>
    <col min="516" max="516" width="10.1796875" style="6" customWidth="1"/>
    <col min="517" max="517" width="9.453125" style="6" customWidth="1"/>
    <col min="518" max="518" width="4.453125" style="6" customWidth="1"/>
    <col min="519" max="519" width="14.1796875" style="6" customWidth="1"/>
    <col min="520" max="520" width="7.1796875" style="6" customWidth="1"/>
    <col min="521" max="521" width="9" style="6" customWidth="1"/>
    <col min="522" max="522" width="42" style="6" customWidth="1"/>
    <col min="523" max="523" width="8.81640625" style="6" customWidth="1"/>
    <col min="524" max="524" width="8.1796875" style="6" customWidth="1"/>
    <col min="525" max="525" width="15.81640625" style="6" bestFit="1" customWidth="1"/>
    <col min="526" max="526" width="19.26953125" style="6" bestFit="1" customWidth="1"/>
    <col min="527" max="769" width="10.90625" style="6"/>
    <col min="770" max="770" width="59.1796875" style="6" customWidth="1"/>
    <col min="771" max="771" width="27.1796875" style="6" bestFit="1" customWidth="1"/>
    <col min="772" max="772" width="10.1796875" style="6" customWidth="1"/>
    <col min="773" max="773" width="9.453125" style="6" customWidth="1"/>
    <col min="774" max="774" width="4.453125" style="6" customWidth="1"/>
    <col min="775" max="775" width="14.1796875" style="6" customWidth="1"/>
    <col min="776" max="776" width="7.1796875" style="6" customWidth="1"/>
    <col min="777" max="777" width="9" style="6" customWidth="1"/>
    <col min="778" max="778" width="42" style="6" customWidth="1"/>
    <col min="779" max="779" width="8.81640625" style="6" customWidth="1"/>
    <col min="780" max="780" width="8.1796875" style="6" customWidth="1"/>
    <col min="781" max="781" width="15.81640625" style="6" bestFit="1" customWidth="1"/>
    <col min="782" max="782" width="19.26953125" style="6" bestFit="1" customWidth="1"/>
    <col min="783" max="1025" width="10.90625" style="6"/>
    <col min="1026" max="1026" width="59.1796875" style="6" customWidth="1"/>
    <col min="1027" max="1027" width="27.1796875" style="6" bestFit="1" customWidth="1"/>
    <col min="1028" max="1028" width="10.1796875" style="6" customWidth="1"/>
    <col min="1029" max="1029" width="9.453125" style="6" customWidth="1"/>
    <col min="1030" max="1030" width="4.453125" style="6" customWidth="1"/>
    <col min="1031" max="1031" width="14.1796875" style="6" customWidth="1"/>
    <col min="1032" max="1032" width="7.1796875" style="6" customWidth="1"/>
    <col min="1033" max="1033" width="9" style="6" customWidth="1"/>
    <col min="1034" max="1034" width="42" style="6" customWidth="1"/>
    <col min="1035" max="1035" width="8.81640625" style="6" customWidth="1"/>
    <col min="1036" max="1036" width="8.1796875" style="6" customWidth="1"/>
    <col min="1037" max="1037" width="15.81640625" style="6" bestFit="1" customWidth="1"/>
    <col min="1038" max="1038" width="19.26953125" style="6" bestFit="1" customWidth="1"/>
    <col min="1039" max="1281" width="10.90625" style="6"/>
    <col min="1282" max="1282" width="59.1796875" style="6" customWidth="1"/>
    <col min="1283" max="1283" width="27.1796875" style="6" bestFit="1" customWidth="1"/>
    <col min="1284" max="1284" width="10.1796875" style="6" customWidth="1"/>
    <col min="1285" max="1285" width="9.453125" style="6" customWidth="1"/>
    <col min="1286" max="1286" width="4.453125" style="6" customWidth="1"/>
    <col min="1287" max="1287" width="14.1796875" style="6" customWidth="1"/>
    <col min="1288" max="1288" width="7.1796875" style="6" customWidth="1"/>
    <col min="1289" max="1289" width="9" style="6" customWidth="1"/>
    <col min="1290" max="1290" width="42" style="6" customWidth="1"/>
    <col min="1291" max="1291" width="8.81640625" style="6" customWidth="1"/>
    <col min="1292" max="1292" width="8.1796875" style="6" customWidth="1"/>
    <col min="1293" max="1293" width="15.81640625" style="6" bestFit="1" customWidth="1"/>
    <col min="1294" max="1294" width="19.26953125" style="6" bestFit="1" customWidth="1"/>
    <col min="1295" max="1537" width="10.90625" style="6"/>
    <col min="1538" max="1538" width="59.1796875" style="6" customWidth="1"/>
    <col min="1539" max="1539" width="27.1796875" style="6" bestFit="1" customWidth="1"/>
    <col min="1540" max="1540" width="10.1796875" style="6" customWidth="1"/>
    <col min="1541" max="1541" width="9.453125" style="6" customWidth="1"/>
    <col min="1542" max="1542" width="4.453125" style="6" customWidth="1"/>
    <col min="1543" max="1543" width="14.1796875" style="6" customWidth="1"/>
    <col min="1544" max="1544" width="7.1796875" style="6" customWidth="1"/>
    <col min="1545" max="1545" width="9" style="6" customWidth="1"/>
    <col min="1546" max="1546" width="42" style="6" customWidth="1"/>
    <col min="1547" max="1547" width="8.81640625" style="6" customWidth="1"/>
    <col min="1548" max="1548" width="8.1796875" style="6" customWidth="1"/>
    <col min="1549" max="1549" width="15.81640625" style="6" bestFit="1" customWidth="1"/>
    <col min="1550" max="1550" width="19.26953125" style="6" bestFit="1" customWidth="1"/>
    <col min="1551" max="1793" width="10.90625" style="6"/>
    <col min="1794" max="1794" width="59.1796875" style="6" customWidth="1"/>
    <col min="1795" max="1795" width="27.1796875" style="6" bestFit="1" customWidth="1"/>
    <col min="1796" max="1796" width="10.1796875" style="6" customWidth="1"/>
    <col min="1797" max="1797" width="9.453125" style="6" customWidth="1"/>
    <col min="1798" max="1798" width="4.453125" style="6" customWidth="1"/>
    <col min="1799" max="1799" width="14.1796875" style="6" customWidth="1"/>
    <col min="1800" max="1800" width="7.1796875" style="6" customWidth="1"/>
    <col min="1801" max="1801" width="9" style="6" customWidth="1"/>
    <col min="1802" max="1802" width="42" style="6" customWidth="1"/>
    <col min="1803" max="1803" width="8.81640625" style="6" customWidth="1"/>
    <col min="1804" max="1804" width="8.1796875" style="6" customWidth="1"/>
    <col min="1805" max="1805" width="15.81640625" style="6" bestFit="1" customWidth="1"/>
    <col min="1806" max="1806" width="19.26953125" style="6" bestFit="1" customWidth="1"/>
    <col min="1807" max="2049" width="10.90625" style="6"/>
    <col min="2050" max="2050" width="59.1796875" style="6" customWidth="1"/>
    <col min="2051" max="2051" width="27.1796875" style="6" bestFit="1" customWidth="1"/>
    <col min="2052" max="2052" width="10.1796875" style="6" customWidth="1"/>
    <col min="2053" max="2053" width="9.453125" style="6" customWidth="1"/>
    <col min="2054" max="2054" width="4.453125" style="6" customWidth="1"/>
    <col min="2055" max="2055" width="14.1796875" style="6" customWidth="1"/>
    <col min="2056" max="2056" width="7.1796875" style="6" customWidth="1"/>
    <col min="2057" max="2057" width="9" style="6" customWidth="1"/>
    <col min="2058" max="2058" width="42" style="6" customWidth="1"/>
    <col min="2059" max="2059" width="8.81640625" style="6" customWidth="1"/>
    <col min="2060" max="2060" width="8.1796875" style="6" customWidth="1"/>
    <col min="2061" max="2061" width="15.81640625" style="6" bestFit="1" customWidth="1"/>
    <col min="2062" max="2062" width="19.26953125" style="6" bestFit="1" customWidth="1"/>
    <col min="2063" max="2305" width="10.90625" style="6"/>
    <col min="2306" max="2306" width="59.1796875" style="6" customWidth="1"/>
    <col min="2307" max="2307" width="27.1796875" style="6" bestFit="1" customWidth="1"/>
    <col min="2308" max="2308" width="10.1796875" style="6" customWidth="1"/>
    <col min="2309" max="2309" width="9.453125" style="6" customWidth="1"/>
    <col min="2310" max="2310" width="4.453125" style="6" customWidth="1"/>
    <col min="2311" max="2311" width="14.1796875" style="6" customWidth="1"/>
    <col min="2312" max="2312" width="7.1796875" style="6" customWidth="1"/>
    <col min="2313" max="2313" width="9" style="6" customWidth="1"/>
    <col min="2314" max="2314" width="42" style="6" customWidth="1"/>
    <col min="2315" max="2315" width="8.81640625" style="6" customWidth="1"/>
    <col min="2316" max="2316" width="8.1796875" style="6" customWidth="1"/>
    <col min="2317" max="2317" width="15.81640625" style="6" bestFit="1" customWidth="1"/>
    <col min="2318" max="2318" width="19.26953125" style="6" bestFit="1" customWidth="1"/>
    <col min="2319" max="2561" width="10.90625" style="6"/>
    <col min="2562" max="2562" width="59.1796875" style="6" customWidth="1"/>
    <col min="2563" max="2563" width="27.1796875" style="6" bestFit="1" customWidth="1"/>
    <col min="2564" max="2564" width="10.1796875" style="6" customWidth="1"/>
    <col min="2565" max="2565" width="9.453125" style="6" customWidth="1"/>
    <col min="2566" max="2566" width="4.453125" style="6" customWidth="1"/>
    <col min="2567" max="2567" width="14.1796875" style="6" customWidth="1"/>
    <col min="2568" max="2568" width="7.1796875" style="6" customWidth="1"/>
    <col min="2569" max="2569" width="9" style="6" customWidth="1"/>
    <col min="2570" max="2570" width="42" style="6" customWidth="1"/>
    <col min="2571" max="2571" width="8.81640625" style="6" customWidth="1"/>
    <col min="2572" max="2572" width="8.1796875" style="6" customWidth="1"/>
    <col min="2573" max="2573" width="15.81640625" style="6" bestFit="1" customWidth="1"/>
    <col min="2574" max="2574" width="19.26953125" style="6" bestFit="1" customWidth="1"/>
    <col min="2575" max="2817" width="10.90625" style="6"/>
    <col min="2818" max="2818" width="59.1796875" style="6" customWidth="1"/>
    <col min="2819" max="2819" width="27.1796875" style="6" bestFit="1" customWidth="1"/>
    <col min="2820" max="2820" width="10.1796875" style="6" customWidth="1"/>
    <col min="2821" max="2821" width="9.453125" style="6" customWidth="1"/>
    <col min="2822" max="2822" width="4.453125" style="6" customWidth="1"/>
    <col min="2823" max="2823" width="14.1796875" style="6" customWidth="1"/>
    <col min="2824" max="2824" width="7.1796875" style="6" customWidth="1"/>
    <col min="2825" max="2825" width="9" style="6" customWidth="1"/>
    <col min="2826" max="2826" width="42" style="6" customWidth="1"/>
    <col min="2827" max="2827" width="8.81640625" style="6" customWidth="1"/>
    <col min="2828" max="2828" width="8.1796875" style="6" customWidth="1"/>
    <col min="2829" max="2829" width="15.81640625" style="6" bestFit="1" customWidth="1"/>
    <col min="2830" max="2830" width="19.26953125" style="6" bestFit="1" customWidth="1"/>
    <col min="2831" max="3073" width="10.90625" style="6"/>
    <col min="3074" max="3074" width="59.1796875" style="6" customWidth="1"/>
    <col min="3075" max="3075" width="27.1796875" style="6" bestFit="1" customWidth="1"/>
    <col min="3076" max="3076" width="10.1796875" style="6" customWidth="1"/>
    <col min="3077" max="3077" width="9.453125" style="6" customWidth="1"/>
    <col min="3078" max="3078" width="4.453125" style="6" customWidth="1"/>
    <col min="3079" max="3079" width="14.1796875" style="6" customWidth="1"/>
    <col min="3080" max="3080" width="7.1796875" style="6" customWidth="1"/>
    <col min="3081" max="3081" width="9" style="6" customWidth="1"/>
    <col min="3082" max="3082" width="42" style="6" customWidth="1"/>
    <col min="3083" max="3083" width="8.81640625" style="6" customWidth="1"/>
    <col min="3084" max="3084" width="8.1796875" style="6" customWidth="1"/>
    <col min="3085" max="3085" width="15.81640625" style="6" bestFit="1" customWidth="1"/>
    <col min="3086" max="3086" width="19.26953125" style="6" bestFit="1" customWidth="1"/>
    <col min="3087" max="3329" width="10.90625" style="6"/>
    <col min="3330" max="3330" width="59.1796875" style="6" customWidth="1"/>
    <col min="3331" max="3331" width="27.1796875" style="6" bestFit="1" customWidth="1"/>
    <col min="3332" max="3332" width="10.1796875" style="6" customWidth="1"/>
    <col min="3333" max="3333" width="9.453125" style="6" customWidth="1"/>
    <col min="3334" max="3334" width="4.453125" style="6" customWidth="1"/>
    <col min="3335" max="3335" width="14.1796875" style="6" customWidth="1"/>
    <col min="3336" max="3336" width="7.1796875" style="6" customWidth="1"/>
    <col min="3337" max="3337" width="9" style="6" customWidth="1"/>
    <col min="3338" max="3338" width="42" style="6" customWidth="1"/>
    <col min="3339" max="3339" width="8.81640625" style="6" customWidth="1"/>
    <col min="3340" max="3340" width="8.1796875" style="6" customWidth="1"/>
    <col min="3341" max="3341" width="15.81640625" style="6" bestFit="1" customWidth="1"/>
    <col min="3342" max="3342" width="19.26953125" style="6" bestFit="1" customWidth="1"/>
    <col min="3343" max="3585" width="10.90625" style="6"/>
    <col min="3586" max="3586" width="59.1796875" style="6" customWidth="1"/>
    <col min="3587" max="3587" width="27.1796875" style="6" bestFit="1" customWidth="1"/>
    <col min="3588" max="3588" width="10.1796875" style="6" customWidth="1"/>
    <col min="3589" max="3589" width="9.453125" style="6" customWidth="1"/>
    <col min="3590" max="3590" width="4.453125" style="6" customWidth="1"/>
    <col min="3591" max="3591" width="14.1796875" style="6" customWidth="1"/>
    <col min="3592" max="3592" width="7.1796875" style="6" customWidth="1"/>
    <col min="3593" max="3593" width="9" style="6" customWidth="1"/>
    <col min="3594" max="3594" width="42" style="6" customWidth="1"/>
    <col min="3595" max="3595" width="8.81640625" style="6" customWidth="1"/>
    <col min="3596" max="3596" width="8.1796875" style="6" customWidth="1"/>
    <col min="3597" max="3597" width="15.81640625" style="6" bestFit="1" customWidth="1"/>
    <col min="3598" max="3598" width="19.26953125" style="6" bestFit="1" customWidth="1"/>
    <col min="3599" max="3841" width="10.90625" style="6"/>
    <col min="3842" max="3842" width="59.1796875" style="6" customWidth="1"/>
    <col min="3843" max="3843" width="27.1796875" style="6" bestFit="1" customWidth="1"/>
    <col min="3844" max="3844" width="10.1796875" style="6" customWidth="1"/>
    <col min="3845" max="3845" width="9.453125" style="6" customWidth="1"/>
    <col min="3846" max="3846" width="4.453125" style="6" customWidth="1"/>
    <col min="3847" max="3847" width="14.1796875" style="6" customWidth="1"/>
    <col min="3848" max="3848" width="7.1796875" style="6" customWidth="1"/>
    <col min="3849" max="3849" width="9" style="6" customWidth="1"/>
    <col min="3850" max="3850" width="42" style="6" customWidth="1"/>
    <col min="3851" max="3851" width="8.81640625" style="6" customWidth="1"/>
    <col min="3852" max="3852" width="8.1796875" style="6" customWidth="1"/>
    <col min="3853" max="3853" width="15.81640625" style="6" bestFit="1" customWidth="1"/>
    <col min="3854" max="3854" width="19.26953125" style="6" bestFit="1" customWidth="1"/>
    <col min="3855" max="4097" width="10.90625" style="6"/>
    <col min="4098" max="4098" width="59.1796875" style="6" customWidth="1"/>
    <col min="4099" max="4099" width="27.1796875" style="6" bestFit="1" customWidth="1"/>
    <col min="4100" max="4100" width="10.1796875" style="6" customWidth="1"/>
    <col min="4101" max="4101" width="9.453125" style="6" customWidth="1"/>
    <col min="4102" max="4102" width="4.453125" style="6" customWidth="1"/>
    <col min="4103" max="4103" width="14.1796875" style="6" customWidth="1"/>
    <col min="4104" max="4104" width="7.1796875" style="6" customWidth="1"/>
    <col min="4105" max="4105" width="9" style="6" customWidth="1"/>
    <col min="4106" max="4106" width="42" style="6" customWidth="1"/>
    <col min="4107" max="4107" width="8.81640625" style="6" customWidth="1"/>
    <col min="4108" max="4108" width="8.1796875" style="6" customWidth="1"/>
    <col min="4109" max="4109" width="15.81640625" style="6" bestFit="1" customWidth="1"/>
    <col min="4110" max="4110" width="19.26953125" style="6" bestFit="1" customWidth="1"/>
    <col min="4111" max="4353" width="10.90625" style="6"/>
    <col min="4354" max="4354" width="59.1796875" style="6" customWidth="1"/>
    <col min="4355" max="4355" width="27.1796875" style="6" bestFit="1" customWidth="1"/>
    <col min="4356" max="4356" width="10.1796875" style="6" customWidth="1"/>
    <col min="4357" max="4357" width="9.453125" style="6" customWidth="1"/>
    <col min="4358" max="4358" width="4.453125" style="6" customWidth="1"/>
    <col min="4359" max="4359" width="14.1796875" style="6" customWidth="1"/>
    <col min="4360" max="4360" width="7.1796875" style="6" customWidth="1"/>
    <col min="4361" max="4361" width="9" style="6" customWidth="1"/>
    <col min="4362" max="4362" width="42" style="6" customWidth="1"/>
    <col min="4363" max="4363" width="8.81640625" style="6" customWidth="1"/>
    <col min="4364" max="4364" width="8.1796875" style="6" customWidth="1"/>
    <col min="4365" max="4365" width="15.81640625" style="6" bestFit="1" customWidth="1"/>
    <col min="4366" max="4366" width="19.26953125" style="6" bestFit="1" customWidth="1"/>
    <col min="4367" max="4609" width="10.90625" style="6"/>
    <col min="4610" max="4610" width="59.1796875" style="6" customWidth="1"/>
    <col min="4611" max="4611" width="27.1796875" style="6" bestFit="1" customWidth="1"/>
    <col min="4612" max="4612" width="10.1796875" style="6" customWidth="1"/>
    <col min="4613" max="4613" width="9.453125" style="6" customWidth="1"/>
    <col min="4614" max="4614" width="4.453125" style="6" customWidth="1"/>
    <col min="4615" max="4615" width="14.1796875" style="6" customWidth="1"/>
    <col min="4616" max="4616" width="7.1796875" style="6" customWidth="1"/>
    <col min="4617" max="4617" width="9" style="6" customWidth="1"/>
    <col min="4618" max="4618" width="42" style="6" customWidth="1"/>
    <col min="4619" max="4619" width="8.81640625" style="6" customWidth="1"/>
    <col min="4620" max="4620" width="8.1796875" style="6" customWidth="1"/>
    <col min="4621" max="4621" width="15.81640625" style="6" bestFit="1" customWidth="1"/>
    <col min="4622" max="4622" width="19.26953125" style="6" bestFit="1" customWidth="1"/>
    <col min="4623" max="4865" width="10.90625" style="6"/>
    <col min="4866" max="4866" width="59.1796875" style="6" customWidth="1"/>
    <col min="4867" max="4867" width="27.1796875" style="6" bestFit="1" customWidth="1"/>
    <col min="4868" max="4868" width="10.1796875" style="6" customWidth="1"/>
    <col min="4869" max="4869" width="9.453125" style="6" customWidth="1"/>
    <col min="4870" max="4870" width="4.453125" style="6" customWidth="1"/>
    <col min="4871" max="4871" width="14.1796875" style="6" customWidth="1"/>
    <col min="4872" max="4872" width="7.1796875" style="6" customWidth="1"/>
    <col min="4873" max="4873" width="9" style="6" customWidth="1"/>
    <col min="4874" max="4874" width="42" style="6" customWidth="1"/>
    <col min="4875" max="4875" width="8.81640625" style="6" customWidth="1"/>
    <col min="4876" max="4876" width="8.1796875" style="6" customWidth="1"/>
    <col min="4877" max="4877" width="15.81640625" style="6" bestFit="1" customWidth="1"/>
    <col min="4878" max="4878" width="19.26953125" style="6" bestFit="1" customWidth="1"/>
    <col min="4879" max="5121" width="10.90625" style="6"/>
    <col min="5122" max="5122" width="59.1796875" style="6" customWidth="1"/>
    <col min="5123" max="5123" width="27.1796875" style="6" bestFit="1" customWidth="1"/>
    <col min="5124" max="5124" width="10.1796875" style="6" customWidth="1"/>
    <col min="5125" max="5125" width="9.453125" style="6" customWidth="1"/>
    <col min="5126" max="5126" width="4.453125" style="6" customWidth="1"/>
    <col min="5127" max="5127" width="14.1796875" style="6" customWidth="1"/>
    <col min="5128" max="5128" width="7.1796875" style="6" customWidth="1"/>
    <col min="5129" max="5129" width="9" style="6" customWidth="1"/>
    <col min="5130" max="5130" width="42" style="6" customWidth="1"/>
    <col min="5131" max="5131" width="8.81640625" style="6" customWidth="1"/>
    <col min="5132" max="5132" width="8.1796875" style="6" customWidth="1"/>
    <col min="5133" max="5133" width="15.81640625" style="6" bestFit="1" customWidth="1"/>
    <col min="5134" max="5134" width="19.26953125" style="6" bestFit="1" customWidth="1"/>
    <col min="5135" max="5377" width="10.90625" style="6"/>
    <col min="5378" max="5378" width="59.1796875" style="6" customWidth="1"/>
    <col min="5379" max="5379" width="27.1796875" style="6" bestFit="1" customWidth="1"/>
    <col min="5380" max="5380" width="10.1796875" style="6" customWidth="1"/>
    <col min="5381" max="5381" width="9.453125" style="6" customWidth="1"/>
    <col min="5382" max="5382" width="4.453125" style="6" customWidth="1"/>
    <col min="5383" max="5383" width="14.1796875" style="6" customWidth="1"/>
    <col min="5384" max="5384" width="7.1796875" style="6" customWidth="1"/>
    <col min="5385" max="5385" width="9" style="6" customWidth="1"/>
    <col min="5386" max="5386" width="42" style="6" customWidth="1"/>
    <col min="5387" max="5387" width="8.81640625" style="6" customWidth="1"/>
    <col min="5388" max="5388" width="8.1796875" style="6" customWidth="1"/>
    <col min="5389" max="5389" width="15.81640625" style="6" bestFit="1" customWidth="1"/>
    <col min="5390" max="5390" width="19.26953125" style="6" bestFit="1" customWidth="1"/>
    <col min="5391" max="5633" width="10.90625" style="6"/>
    <col min="5634" max="5634" width="59.1796875" style="6" customWidth="1"/>
    <col min="5635" max="5635" width="27.1796875" style="6" bestFit="1" customWidth="1"/>
    <col min="5636" max="5636" width="10.1796875" style="6" customWidth="1"/>
    <col min="5637" max="5637" width="9.453125" style="6" customWidth="1"/>
    <col min="5638" max="5638" width="4.453125" style="6" customWidth="1"/>
    <col min="5639" max="5639" width="14.1796875" style="6" customWidth="1"/>
    <col min="5640" max="5640" width="7.1796875" style="6" customWidth="1"/>
    <col min="5641" max="5641" width="9" style="6" customWidth="1"/>
    <col min="5642" max="5642" width="42" style="6" customWidth="1"/>
    <col min="5643" max="5643" width="8.81640625" style="6" customWidth="1"/>
    <col min="5644" max="5644" width="8.1796875" style="6" customWidth="1"/>
    <col min="5645" max="5645" width="15.81640625" style="6" bestFit="1" customWidth="1"/>
    <col min="5646" max="5646" width="19.26953125" style="6" bestFit="1" customWidth="1"/>
    <col min="5647" max="5889" width="10.90625" style="6"/>
    <col min="5890" max="5890" width="59.1796875" style="6" customWidth="1"/>
    <col min="5891" max="5891" width="27.1796875" style="6" bestFit="1" customWidth="1"/>
    <col min="5892" max="5892" width="10.1796875" style="6" customWidth="1"/>
    <col min="5893" max="5893" width="9.453125" style="6" customWidth="1"/>
    <col min="5894" max="5894" width="4.453125" style="6" customWidth="1"/>
    <col min="5895" max="5895" width="14.1796875" style="6" customWidth="1"/>
    <col min="5896" max="5896" width="7.1796875" style="6" customWidth="1"/>
    <col min="5897" max="5897" width="9" style="6" customWidth="1"/>
    <col min="5898" max="5898" width="42" style="6" customWidth="1"/>
    <col min="5899" max="5899" width="8.81640625" style="6" customWidth="1"/>
    <col min="5900" max="5900" width="8.1796875" style="6" customWidth="1"/>
    <col min="5901" max="5901" width="15.81640625" style="6" bestFit="1" customWidth="1"/>
    <col min="5902" max="5902" width="19.26953125" style="6" bestFit="1" customWidth="1"/>
    <col min="5903" max="6145" width="10.90625" style="6"/>
    <col min="6146" max="6146" width="59.1796875" style="6" customWidth="1"/>
    <col min="6147" max="6147" width="27.1796875" style="6" bestFit="1" customWidth="1"/>
    <col min="6148" max="6148" width="10.1796875" style="6" customWidth="1"/>
    <col min="6149" max="6149" width="9.453125" style="6" customWidth="1"/>
    <col min="6150" max="6150" width="4.453125" style="6" customWidth="1"/>
    <col min="6151" max="6151" width="14.1796875" style="6" customWidth="1"/>
    <col min="6152" max="6152" width="7.1796875" style="6" customWidth="1"/>
    <col min="6153" max="6153" width="9" style="6" customWidth="1"/>
    <col min="6154" max="6154" width="42" style="6" customWidth="1"/>
    <col min="6155" max="6155" width="8.81640625" style="6" customWidth="1"/>
    <col min="6156" max="6156" width="8.1796875" style="6" customWidth="1"/>
    <col min="6157" max="6157" width="15.81640625" style="6" bestFit="1" customWidth="1"/>
    <col min="6158" max="6158" width="19.26953125" style="6" bestFit="1" customWidth="1"/>
    <col min="6159" max="6401" width="10.90625" style="6"/>
    <col min="6402" max="6402" width="59.1796875" style="6" customWidth="1"/>
    <col min="6403" max="6403" width="27.1796875" style="6" bestFit="1" customWidth="1"/>
    <col min="6404" max="6404" width="10.1796875" style="6" customWidth="1"/>
    <col min="6405" max="6405" width="9.453125" style="6" customWidth="1"/>
    <col min="6406" max="6406" width="4.453125" style="6" customWidth="1"/>
    <col min="6407" max="6407" width="14.1796875" style="6" customWidth="1"/>
    <col min="6408" max="6408" width="7.1796875" style="6" customWidth="1"/>
    <col min="6409" max="6409" width="9" style="6" customWidth="1"/>
    <col min="6410" max="6410" width="42" style="6" customWidth="1"/>
    <col min="6411" max="6411" width="8.81640625" style="6" customWidth="1"/>
    <col min="6412" max="6412" width="8.1796875" style="6" customWidth="1"/>
    <col min="6413" max="6413" width="15.81640625" style="6" bestFit="1" customWidth="1"/>
    <col min="6414" max="6414" width="19.26953125" style="6" bestFit="1" customWidth="1"/>
    <col min="6415" max="6657" width="10.90625" style="6"/>
    <col min="6658" max="6658" width="59.1796875" style="6" customWidth="1"/>
    <col min="6659" max="6659" width="27.1796875" style="6" bestFit="1" customWidth="1"/>
    <col min="6660" max="6660" width="10.1796875" style="6" customWidth="1"/>
    <col min="6661" max="6661" width="9.453125" style="6" customWidth="1"/>
    <col min="6662" max="6662" width="4.453125" style="6" customWidth="1"/>
    <col min="6663" max="6663" width="14.1796875" style="6" customWidth="1"/>
    <col min="6664" max="6664" width="7.1796875" style="6" customWidth="1"/>
    <col min="6665" max="6665" width="9" style="6" customWidth="1"/>
    <col min="6666" max="6666" width="42" style="6" customWidth="1"/>
    <col min="6667" max="6667" width="8.81640625" style="6" customWidth="1"/>
    <col min="6668" max="6668" width="8.1796875" style="6" customWidth="1"/>
    <col min="6669" max="6669" width="15.81640625" style="6" bestFit="1" customWidth="1"/>
    <col min="6670" max="6670" width="19.26953125" style="6" bestFit="1" customWidth="1"/>
    <col min="6671" max="6913" width="10.90625" style="6"/>
    <col min="6914" max="6914" width="59.1796875" style="6" customWidth="1"/>
    <col min="6915" max="6915" width="27.1796875" style="6" bestFit="1" customWidth="1"/>
    <col min="6916" max="6916" width="10.1796875" style="6" customWidth="1"/>
    <col min="6917" max="6917" width="9.453125" style="6" customWidth="1"/>
    <col min="6918" max="6918" width="4.453125" style="6" customWidth="1"/>
    <col min="6919" max="6919" width="14.1796875" style="6" customWidth="1"/>
    <col min="6920" max="6920" width="7.1796875" style="6" customWidth="1"/>
    <col min="6921" max="6921" width="9" style="6" customWidth="1"/>
    <col min="6922" max="6922" width="42" style="6" customWidth="1"/>
    <col min="6923" max="6923" width="8.81640625" style="6" customWidth="1"/>
    <col min="6924" max="6924" width="8.1796875" style="6" customWidth="1"/>
    <col min="6925" max="6925" width="15.81640625" style="6" bestFit="1" customWidth="1"/>
    <col min="6926" max="6926" width="19.26953125" style="6" bestFit="1" customWidth="1"/>
    <col min="6927" max="7169" width="10.90625" style="6"/>
    <col min="7170" max="7170" width="59.1796875" style="6" customWidth="1"/>
    <col min="7171" max="7171" width="27.1796875" style="6" bestFit="1" customWidth="1"/>
    <col min="7172" max="7172" width="10.1796875" style="6" customWidth="1"/>
    <col min="7173" max="7173" width="9.453125" style="6" customWidth="1"/>
    <col min="7174" max="7174" width="4.453125" style="6" customWidth="1"/>
    <col min="7175" max="7175" width="14.1796875" style="6" customWidth="1"/>
    <col min="7176" max="7176" width="7.1796875" style="6" customWidth="1"/>
    <col min="7177" max="7177" width="9" style="6" customWidth="1"/>
    <col min="7178" max="7178" width="42" style="6" customWidth="1"/>
    <col min="7179" max="7179" width="8.81640625" style="6" customWidth="1"/>
    <col min="7180" max="7180" width="8.1796875" style="6" customWidth="1"/>
    <col min="7181" max="7181" width="15.81640625" style="6" bestFit="1" customWidth="1"/>
    <col min="7182" max="7182" width="19.26953125" style="6" bestFit="1" customWidth="1"/>
    <col min="7183" max="7425" width="10.90625" style="6"/>
    <col min="7426" max="7426" width="59.1796875" style="6" customWidth="1"/>
    <col min="7427" max="7427" width="27.1796875" style="6" bestFit="1" customWidth="1"/>
    <col min="7428" max="7428" width="10.1796875" style="6" customWidth="1"/>
    <col min="7429" max="7429" width="9.453125" style="6" customWidth="1"/>
    <col min="7430" max="7430" width="4.453125" style="6" customWidth="1"/>
    <col min="7431" max="7431" width="14.1796875" style="6" customWidth="1"/>
    <col min="7432" max="7432" width="7.1796875" style="6" customWidth="1"/>
    <col min="7433" max="7433" width="9" style="6" customWidth="1"/>
    <col min="7434" max="7434" width="42" style="6" customWidth="1"/>
    <col min="7435" max="7435" width="8.81640625" style="6" customWidth="1"/>
    <col min="7436" max="7436" width="8.1796875" style="6" customWidth="1"/>
    <col min="7437" max="7437" width="15.81640625" style="6" bestFit="1" customWidth="1"/>
    <col min="7438" max="7438" width="19.26953125" style="6" bestFit="1" customWidth="1"/>
    <col min="7439" max="7681" width="10.90625" style="6"/>
    <col min="7682" max="7682" width="59.1796875" style="6" customWidth="1"/>
    <col min="7683" max="7683" width="27.1796875" style="6" bestFit="1" customWidth="1"/>
    <col min="7684" max="7684" width="10.1796875" style="6" customWidth="1"/>
    <col min="7685" max="7685" width="9.453125" style="6" customWidth="1"/>
    <col min="7686" max="7686" width="4.453125" style="6" customWidth="1"/>
    <col min="7687" max="7687" width="14.1796875" style="6" customWidth="1"/>
    <col min="7688" max="7688" width="7.1796875" style="6" customWidth="1"/>
    <col min="7689" max="7689" width="9" style="6" customWidth="1"/>
    <col min="7690" max="7690" width="42" style="6" customWidth="1"/>
    <col min="7691" max="7691" width="8.81640625" style="6" customWidth="1"/>
    <col min="7692" max="7692" width="8.1796875" style="6" customWidth="1"/>
    <col min="7693" max="7693" width="15.81640625" style="6" bestFit="1" customWidth="1"/>
    <col min="7694" max="7694" width="19.26953125" style="6" bestFit="1" customWidth="1"/>
    <col min="7695" max="7937" width="10.90625" style="6"/>
    <col min="7938" max="7938" width="59.1796875" style="6" customWidth="1"/>
    <col min="7939" max="7939" width="27.1796875" style="6" bestFit="1" customWidth="1"/>
    <col min="7940" max="7940" width="10.1796875" style="6" customWidth="1"/>
    <col min="7941" max="7941" width="9.453125" style="6" customWidth="1"/>
    <col min="7942" max="7942" width="4.453125" style="6" customWidth="1"/>
    <col min="7943" max="7943" width="14.1796875" style="6" customWidth="1"/>
    <col min="7944" max="7944" width="7.1796875" style="6" customWidth="1"/>
    <col min="7945" max="7945" width="9" style="6" customWidth="1"/>
    <col min="7946" max="7946" width="42" style="6" customWidth="1"/>
    <col min="7947" max="7947" width="8.81640625" style="6" customWidth="1"/>
    <col min="7948" max="7948" width="8.1796875" style="6" customWidth="1"/>
    <col min="7949" max="7949" width="15.81640625" style="6" bestFit="1" customWidth="1"/>
    <col min="7950" max="7950" width="19.26953125" style="6" bestFit="1" customWidth="1"/>
    <col min="7951" max="8193" width="10.90625" style="6"/>
    <col min="8194" max="8194" width="59.1796875" style="6" customWidth="1"/>
    <col min="8195" max="8195" width="27.1796875" style="6" bestFit="1" customWidth="1"/>
    <col min="8196" max="8196" width="10.1796875" style="6" customWidth="1"/>
    <col min="8197" max="8197" width="9.453125" style="6" customWidth="1"/>
    <col min="8198" max="8198" width="4.453125" style="6" customWidth="1"/>
    <col min="8199" max="8199" width="14.1796875" style="6" customWidth="1"/>
    <col min="8200" max="8200" width="7.1796875" style="6" customWidth="1"/>
    <col min="8201" max="8201" width="9" style="6" customWidth="1"/>
    <col min="8202" max="8202" width="42" style="6" customWidth="1"/>
    <col min="8203" max="8203" width="8.81640625" style="6" customWidth="1"/>
    <col min="8204" max="8204" width="8.1796875" style="6" customWidth="1"/>
    <col min="8205" max="8205" width="15.81640625" style="6" bestFit="1" customWidth="1"/>
    <col min="8206" max="8206" width="19.26953125" style="6" bestFit="1" customWidth="1"/>
    <col min="8207" max="8449" width="10.90625" style="6"/>
    <col min="8450" max="8450" width="59.1796875" style="6" customWidth="1"/>
    <col min="8451" max="8451" width="27.1796875" style="6" bestFit="1" customWidth="1"/>
    <col min="8452" max="8452" width="10.1796875" style="6" customWidth="1"/>
    <col min="8453" max="8453" width="9.453125" style="6" customWidth="1"/>
    <col min="8454" max="8454" width="4.453125" style="6" customWidth="1"/>
    <col min="8455" max="8455" width="14.1796875" style="6" customWidth="1"/>
    <col min="8456" max="8456" width="7.1796875" style="6" customWidth="1"/>
    <col min="8457" max="8457" width="9" style="6" customWidth="1"/>
    <col min="8458" max="8458" width="42" style="6" customWidth="1"/>
    <col min="8459" max="8459" width="8.81640625" style="6" customWidth="1"/>
    <col min="8460" max="8460" width="8.1796875" style="6" customWidth="1"/>
    <col min="8461" max="8461" width="15.81640625" style="6" bestFit="1" customWidth="1"/>
    <col min="8462" max="8462" width="19.26953125" style="6" bestFit="1" customWidth="1"/>
    <col min="8463" max="8705" width="10.90625" style="6"/>
    <col min="8706" max="8706" width="59.1796875" style="6" customWidth="1"/>
    <col min="8707" max="8707" width="27.1796875" style="6" bestFit="1" customWidth="1"/>
    <col min="8708" max="8708" width="10.1796875" style="6" customWidth="1"/>
    <col min="8709" max="8709" width="9.453125" style="6" customWidth="1"/>
    <col min="8710" max="8710" width="4.453125" style="6" customWidth="1"/>
    <col min="8711" max="8711" width="14.1796875" style="6" customWidth="1"/>
    <col min="8712" max="8712" width="7.1796875" style="6" customWidth="1"/>
    <col min="8713" max="8713" width="9" style="6" customWidth="1"/>
    <col min="8714" max="8714" width="42" style="6" customWidth="1"/>
    <col min="8715" max="8715" width="8.81640625" style="6" customWidth="1"/>
    <col min="8716" max="8716" width="8.1796875" style="6" customWidth="1"/>
    <col min="8717" max="8717" width="15.81640625" style="6" bestFit="1" customWidth="1"/>
    <col min="8718" max="8718" width="19.26953125" style="6" bestFit="1" customWidth="1"/>
    <col min="8719" max="8961" width="10.90625" style="6"/>
    <col min="8962" max="8962" width="59.1796875" style="6" customWidth="1"/>
    <col min="8963" max="8963" width="27.1796875" style="6" bestFit="1" customWidth="1"/>
    <col min="8964" max="8964" width="10.1796875" style="6" customWidth="1"/>
    <col min="8965" max="8965" width="9.453125" style="6" customWidth="1"/>
    <col min="8966" max="8966" width="4.453125" style="6" customWidth="1"/>
    <col min="8967" max="8967" width="14.1796875" style="6" customWidth="1"/>
    <col min="8968" max="8968" width="7.1796875" style="6" customWidth="1"/>
    <col min="8969" max="8969" width="9" style="6" customWidth="1"/>
    <col min="8970" max="8970" width="42" style="6" customWidth="1"/>
    <col min="8971" max="8971" width="8.81640625" style="6" customWidth="1"/>
    <col min="8972" max="8972" width="8.1796875" style="6" customWidth="1"/>
    <col min="8973" max="8973" width="15.81640625" style="6" bestFit="1" customWidth="1"/>
    <col min="8974" max="8974" width="19.26953125" style="6" bestFit="1" customWidth="1"/>
    <col min="8975" max="9217" width="10.90625" style="6"/>
    <col min="9218" max="9218" width="59.1796875" style="6" customWidth="1"/>
    <col min="9219" max="9219" width="27.1796875" style="6" bestFit="1" customWidth="1"/>
    <col min="9220" max="9220" width="10.1796875" style="6" customWidth="1"/>
    <col min="9221" max="9221" width="9.453125" style="6" customWidth="1"/>
    <col min="9222" max="9222" width="4.453125" style="6" customWidth="1"/>
    <col min="9223" max="9223" width="14.1796875" style="6" customWidth="1"/>
    <col min="9224" max="9224" width="7.1796875" style="6" customWidth="1"/>
    <col min="9225" max="9225" width="9" style="6" customWidth="1"/>
    <col min="9226" max="9226" width="42" style="6" customWidth="1"/>
    <col min="9227" max="9227" width="8.81640625" style="6" customWidth="1"/>
    <col min="9228" max="9228" width="8.1796875" style="6" customWidth="1"/>
    <col min="9229" max="9229" width="15.81640625" style="6" bestFit="1" customWidth="1"/>
    <col min="9230" max="9230" width="19.26953125" style="6" bestFit="1" customWidth="1"/>
    <col min="9231" max="9473" width="10.90625" style="6"/>
    <col min="9474" max="9474" width="59.1796875" style="6" customWidth="1"/>
    <col min="9475" max="9475" width="27.1796875" style="6" bestFit="1" customWidth="1"/>
    <col min="9476" max="9476" width="10.1796875" style="6" customWidth="1"/>
    <col min="9477" max="9477" width="9.453125" style="6" customWidth="1"/>
    <col min="9478" max="9478" width="4.453125" style="6" customWidth="1"/>
    <col min="9479" max="9479" width="14.1796875" style="6" customWidth="1"/>
    <col min="9480" max="9480" width="7.1796875" style="6" customWidth="1"/>
    <col min="9481" max="9481" width="9" style="6" customWidth="1"/>
    <col min="9482" max="9482" width="42" style="6" customWidth="1"/>
    <col min="9483" max="9483" width="8.81640625" style="6" customWidth="1"/>
    <col min="9484" max="9484" width="8.1796875" style="6" customWidth="1"/>
    <col min="9485" max="9485" width="15.81640625" style="6" bestFit="1" customWidth="1"/>
    <col min="9486" max="9486" width="19.26953125" style="6" bestFit="1" customWidth="1"/>
    <col min="9487" max="9729" width="10.90625" style="6"/>
    <col min="9730" max="9730" width="59.1796875" style="6" customWidth="1"/>
    <col min="9731" max="9731" width="27.1796875" style="6" bestFit="1" customWidth="1"/>
    <col min="9732" max="9732" width="10.1796875" style="6" customWidth="1"/>
    <col min="9733" max="9733" width="9.453125" style="6" customWidth="1"/>
    <col min="9734" max="9734" width="4.453125" style="6" customWidth="1"/>
    <col min="9735" max="9735" width="14.1796875" style="6" customWidth="1"/>
    <col min="9736" max="9736" width="7.1796875" style="6" customWidth="1"/>
    <col min="9737" max="9737" width="9" style="6" customWidth="1"/>
    <col min="9738" max="9738" width="42" style="6" customWidth="1"/>
    <col min="9739" max="9739" width="8.81640625" style="6" customWidth="1"/>
    <col min="9740" max="9740" width="8.1796875" style="6" customWidth="1"/>
    <col min="9741" max="9741" width="15.81640625" style="6" bestFit="1" customWidth="1"/>
    <col min="9742" max="9742" width="19.26953125" style="6" bestFit="1" customWidth="1"/>
    <col min="9743" max="9985" width="10.90625" style="6"/>
    <col min="9986" max="9986" width="59.1796875" style="6" customWidth="1"/>
    <col min="9987" max="9987" width="27.1796875" style="6" bestFit="1" customWidth="1"/>
    <col min="9988" max="9988" width="10.1796875" style="6" customWidth="1"/>
    <col min="9989" max="9989" width="9.453125" style="6" customWidth="1"/>
    <col min="9990" max="9990" width="4.453125" style="6" customWidth="1"/>
    <col min="9991" max="9991" width="14.1796875" style="6" customWidth="1"/>
    <col min="9992" max="9992" width="7.1796875" style="6" customWidth="1"/>
    <col min="9993" max="9993" width="9" style="6" customWidth="1"/>
    <col min="9994" max="9994" width="42" style="6" customWidth="1"/>
    <col min="9995" max="9995" width="8.81640625" style="6" customWidth="1"/>
    <col min="9996" max="9996" width="8.1796875" style="6" customWidth="1"/>
    <col min="9997" max="9997" width="15.81640625" style="6" bestFit="1" customWidth="1"/>
    <col min="9998" max="9998" width="19.26953125" style="6" bestFit="1" customWidth="1"/>
    <col min="9999" max="10241" width="10.90625" style="6"/>
    <col min="10242" max="10242" width="59.1796875" style="6" customWidth="1"/>
    <col min="10243" max="10243" width="27.1796875" style="6" bestFit="1" customWidth="1"/>
    <col min="10244" max="10244" width="10.1796875" style="6" customWidth="1"/>
    <col min="10245" max="10245" width="9.453125" style="6" customWidth="1"/>
    <col min="10246" max="10246" width="4.453125" style="6" customWidth="1"/>
    <col min="10247" max="10247" width="14.1796875" style="6" customWidth="1"/>
    <col min="10248" max="10248" width="7.1796875" style="6" customWidth="1"/>
    <col min="10249" max="10249" width="9" style="6" customWidth="1"/>
    <col min="10250" max="10250" width="42" style="6" customWidth="1"/>
    <col min="10251" max="10251" width="8.81640625" style="6" customWidth="1"/>
    <col min="10252" max="10252" width="8.1796875" style="6" customWidth="1"/>
    <col min="10253" max="10253" width="15.81640625" style="6" bestFit="1" customWidth="1"/>
    <col min="10254" max="10254" width="19.26953125" style="6" bestFit="1" customWidth="1"/>
    <col min="10255" max="10497" width="10.90625" style="6"/>
    <col min="10498" max="10498" width="59.1796875" style="6" customWidth="1"/>
    <col min="10499" max="10499" width="27.1796875" style="6" bestFit="1" customWidth="1"/>
    <col min="10500" max="10500" width="10.1796875" style="6" customWidth="1"/>
    <col min="10501" max="10501" width="9.453125" style="6" customWidth="1"/>
    <col min="10502" max="10502" width="4.453125" style="6" customWidth="1"/>
    <col min="10503" max="10503" width="14.1796875" style="6" customWidth="1"/>
    <col min="10504" max="10504" width="7.1796875" style="6" customWidth="1"/>
    <col min="10505" max="10505" width="9" style="6" customWidth="1"/>
    <col min="10506" max="10506" width="42" style="6" customWidth="1"/>
    <col min="10507" max="10507" width="8.81640625" style="6" customWidth="1"/>
    <col min="10508" max="10508" width="8.1796875" style="6" customWidth="1"/>
    <col min="10509" max="10509" width="15.81640625" style="6" bestFit="1" customWidth="1"/>
    <col min="10510" max="10510" width="19.26953125" style="6" bestFit="1" customWidth="1"/>
    <col min="10511" max="10753" width="10.90625" style="6"/>
    <col min="10754" max="10754" width="59.1796875" style="6" customWidth="1"/>
    <col min="10755" max="10755" width="27.1796875" style="6" bestFit="1" customWidth="1"/>
    <col min="10756" max="10756" width="10.1796875" style="6" customWidth="1"/>
    <col min="10757" max="10757" width="9.453125" style="6" customWidth="1"/>
    <col min="10758" max="10758" width="4.453125" style="6" customWidth="1"/>
    <col min="10759" max="10759" width="14.1796875" style="6" customWidth="1"/>
    <col min="10760" max="10760" width="7.1796875" style="6" customWidth="1"/>
    <col min="10761" max="10761" width="9" style="6" customWidth="1"/>
    <col min="10762" max="10762" width="42" style="6" customWidth="1"/>
    <col min="10763" max="10763" width="8.81640625" style="6" customWidth="1"/>
    <col min="10764" max="10764" width="8.1796875" style="6" customWidth="1"/>
    <col min="10765" max="10765" width="15.81640625" style="6" bestFit="1" customWidth="1"/>
    <col min="10766" max="10766" width="19.26953125" style="6" bestFit="1" customWidth="1"/>
    <col min="10767" max="11009" width="10.90625" style="6"/>
    <col min="11010" max="11010" width="59.1796875" style="6" customWidth="1"/>
    <col min="11011" max="11011" width="27.1796875" style="6" bestFit="1" customWidth="1"/>
    <col min="11012" max="11012" width="10.1796875" style="6" customWidth="1"/>
    <col min="11013" max="11013" width="9.453125" style="6" customWidth="1"/>
    <col min="11014" max="11014" width="4.453125" style="6" customWidth="1"/>
    <col min="11015" max="11015" width="14.1796875" style="6" customWidth="1"/>
    <col min="11016" max="11016" width="7.1796875" style="6" customWidth="1"/>
    <col min="11017" max="11017" width="9" style="6" customWidth="1"/>
    <col min="11018" max="11018" width="42" style="6" customWidth="1"/>
    <col min="11019" max="11019" width="8.81640625" style="6" customWidth="1"/>
    <col min="11020" max="11020" width="8.1796875" style="6" customWidth="1"/>
    <col min="11021" max="11021" width="15.81640625" style="6" bestFit="1" customWidth="1"/>
    <col min="11022" max="11022" width="19.26953125" style="6" bestFit="1" customWidth="1"/>
    <col min="11023" max="11265" width="10.90625" style="6"/>
    <col min="11266" max="11266" width="59.1796875" style="6" customWidth="1"/>
    <col min="11267" max="11267" width="27.1796875" style="6" bestFit="1" customWidth="1"/>
    <col min="11268" max="11268" width="10.1796875" style="6" customWidth="1"/>
    <col min="11269" max="11269" width="9.453125" style="6" customWidth="1"/>
    <col min="11270" max="11270" width="4.453125" style="6" customWidth="1"/>
    <col min="11271" max="11271" width="14.1796875" style="6" customWidth="1"/>
    <col min="11272" max="11272" width="7.1796875" style="6" customWidth="1"/>
    <col min="11273" max="11273" width="9" style="6" customWidth="1"/>
    <col min="11274" max="11274" width="42" style="6" customWidth="1"/>
    <col min="11275" max="11275" width="8.81640625" style="6" customWidth="1"/>
    <col min="11276" max="11276" width="8.1796875" style="6" customWidth="1"/>
    <col min="11277" max="11277" width="15.81640625" style="6" bestFit="1" customWidth="1"/>
    <col min="11278" max="11278" width="19.26953125" style="6" bestFit="1" customWidth="1"/>
    <col min="11279" max="11521" width="10.90625" style="6"/>
    <col min="11522" max="11522" width="59.1796875" style="6" customWidth="1"/>
    <col min="11523" max="11523" width="27.1796875" style="6" bestFit="1" customWidth="1"/>
    <col min="11524" max="11524" width="10.1796875" style="6" customWidth="1"/>
    <col min="11525" max="11525" width="9.453125" style="6" customWidth="1"/>
    <col min="11526" max="11526" width="4.453125" style="6" customWidth="1"/>
    <col min="11527" max="11527" width="14.1796875" style="6" customWidth="1"/>
    <col min="11528" max="11528" width="7.1796875" style="6" customWidth="1"/>
    <col min="11529" max="11529" width="9" style="6" customWidth="1"/>
    <col min="11530" max="11530" width="42" style="6" customWidth="1"/>
    <col min="11531" max="11531" width="8.81640625" style="6" customWidth="1"/>
    <col min="11532" max="11532" width="8.1796875" style="6" customWidth="1"/>
    <col min="11533" max="11533" width="15.81640625" style="6" bestFit="1" customWidth="1"/>
    <col min="11534" max="11534" width="19.26953125" style="6" bestFit="1" customWidth="1"/>
    <col min="11535" max="11777" width="10.90625" style="6"/>
    <col min="11778" max="11778" width="59.1796875" style="6" customWidth="1"/>
    <col min="11779" max="11779" width="27.1796875" style="6" bestFit="1" customWidth="1"/>
    <col min="11780" max="11780" width="10.1796875" style="6" customWidth="1"/>
    <col min="11781" max="11781" width="9.453125" style="6" customWidth="1"/>
    <col min="11782" max="11782" width="4.453125" style="6" customWidth="1"/>
    <col min="11783" max="11783" width="14.1796875" style="6" customWidth="1"/>
    <col min="11784" max="11784" width="7.1796875" style="6" customWidth="1"/>
    <col min="11785" max="11785" width="9" style="6" customWidth="1"/>
    <col min="11786" max="11786" width="42" style="6" customWidth="1"/>
    <col min="11787" max="11787" width="8.81640625" style="6" customWidth="1"/>
    <col min="11788" max="11788" width="8.1796875" style="6" customWidth="1"/>
    <col min="11789" max="11789" width="15.81640625" style="6" bestFit="1" customWidth="1"/>
    <col min="11790" max="11790" width="19.26953125" style="6" bestFit="1" customWidth="1"/>
    <col min="11791" max="12033" width="10.90625" style="6"/>
    <col min="12034" max="12034" width="59.1796875" style="6" customWidth="1"/>
    <col min="12035" max="12035" width="27.1796875" style="6" bestFit="1" customWidth="1"/>
    <col min="12036" max="12036" width="10.1796875" style="6" customWidth="1"/>
    <col min="12037" max="12037" width="9.453125" style="6" customWidth="1"/>
    <col min="12038" max="12038" width="4.453125" style="6" customWidth="1"/>
    <col min="12039" max="12039" width="14.1796875" style="6" customWidth="1"/>
    <col min="12040" max="12040" width="7.1796875" style="6" customWidth="1"/>
    <col min="12041" max="12041" width="9" style="6" customWidth="1"/>
    <col min="12042" max="12042" width="42" style="6" customWidth="1"/>
    <col min="12043" max="12043" width="8.81640625" style="6" customWidth="1"/>
    <col min="12044" max="12044" width="8.1796875" style="6" customWidth="1"/>
    <col min="12045" max="12045" width="15.81640625" style="6" bestFit="1" customWidth="1"/>
    <col min="12046" max="12046" width="19.26953125" style="6" bestFit="1" customWidth="1"/>
    <col min="12047" max="12289" width="10.90625" style="6"/>
    <col min="12290" max="12290" width="59.1796875" style="6" customWidth="1"/>
    <col min="12291" max="12291" width="27.1796875" style="6" bestFit="1" customWidth="1"/>
    <col min="12292" max="12292" width="10.1796875" style="6" customWidth="1"/>
    <col min="12293" max="12293" width="9.453125" style="6" customWidth="1"/>
    <col min="12294" max="12294" width="4.453125" style="6" customWidth="1"/>
    <col min="12295" max="12295" width="14.1796875" style="6" customWidth="1"/>
    <col min="12296" max="12296" width="7.1796875" style="6" customWidth="1"/>
    <col min="12297" max="12297" width="9" style="6" customWidth="1"/>
    <col min="12298" max="12298" width="42" style="6" customWidth="1"/>
    <col min="12299" max="12299" width="8.81640625" style="6" customWidth="1"/>
    <col min="12300" max="12300" width="8.1796875" style="6" customWidth="1"/>
    <col min="12301" max="12301" width="15.81640625" style="6" bestFit="1" customWidth="1"/>
    <col min="12302" max="12302" width="19.26953125" style="6" bestFit="1" customWidth="1"/>
    <col min="12303" max="12545" width="10.90625" style="6"/>
    <col min="12546" max="12546" width="59.1796875" style="6" customWidth="1"/>
    <col min="12547" max="12547" width="27.1796875" style="6" bestFit="1" customWidth="1"/>
    <col min="12548" max="12548" width="10.1796875" style="6" customWidth="1"/>
    <col min="12549" max="12549" width="9.453125" style="6" customWidth="1"/>
    <col min="12550" max="12550" width="4.453125" style="6" customWidth="1"/>
    <col min="12551" max="12551" width="14.1796875" style="6" customWidth="1"/>
    <col min="12552" max="12552" width="7.1796875" style="6" customWidth="1"/>
    <col min="12553" max="12553" width="9" style="6" customWidth="1"/>
    <col min="12554" max="12554" width="42" style="6" customWidth="1"/>
    <col min="12555" max="12555" width="8.81640625" style="6" customWidth="1"/>
    <col min="12556" max="12556" width="8.1796875" style="6" customWidth="1"/>
    <col min="12557" max="12557" width="15.81640625" style="6" bestFit="1" customWidth="1"/>
    <col min="12558" max="12558" width="19.26953125" style="6" bestFit="1" customWidth="1"/>
    <col min="12559" max="12801" width="10.90625" style="6"/>
    <col min="12802" max="12802" width="59.1796875" style="6" customWidth="1"/>
    <col min="12803" max="12803" width="27.1796875" style="6" bestFit="1" customWidth="1"/>
    <col min="12804" max="12804" width="10.1796875" style="6" customWidth="1"/>
    <col min="12805" max="12805" width="9.453125" style="6" customWidth="1"/>
    <col min="12806" max="12806" width="4.453125" style="6" customWidth="1"/>
    <col min="12807" max="12807" width="14.1796875" style="6" customWidth="1"/>
    <col min="12808" max="12808" width="7.1796875" style="6" customWidth="1"/>
    <col min="12809" max="12809" width="9" style="6" customWidth="1"/>
    <col min="12810" max="12810" width="42" style="6" customWidth="1"/>
    <col min="12811" max="12811" width="8.81640625" style="6" customWidth="1"/>
    <col min="12812" max="12812" width="8.1796875" style="6" customWidth="1"/>
    <col min="12813" max="12813" width="15.81640625" style="6" bestFit="1" customWidth="1"/>
    <col min="12814" max="12814" width="19.26953125" style="6" bestFit="1" customWidth="1"/>
    <col min="12815" max="13057" width="10.90625" style="6"/>
    <col min="13058" max="13058" width="59.1796875" style="6" customWidth="1"/>
    <col min="13059" max="13059" width="27.1796875" style="6" bestFit="1" customWidth="1"/>
    <col min="13060" max="13060" width="10.1796875" style="6" customWidth="1"/>
    <col min="13061" max="13061" width="9.453125" style="6" customWidth="1"/>
    <col min="13062" max="13062" width="4.453125" style="6" customWidth="1"/>
    <col min="13063" max="13063" width="14.1796875" style="6" customWidth="1"/>
    <col min="13064" max="13064" width="7.1796875" style="6" customWidth="1"/>
    <col min="13065" max="13065" width="9" style="6" customWidth="1"/>
    <col min="13066" max="13066" width="42" style="6" customWidth="1"/>
    <col min="13067" max="13067" width="8.81640625" style="6" customWidth="1"/>
    <col min="13068" max="13068" width="8.1796875" style="6" customWidth="1"/>
    <col min="13069" max="13069" width="15.81640625" style="6" bestFit="1" customWidth="1"/>
    <col min="13070" max="13070" width="19.26953125" style="6" bestFit="1" customWidth="1"/>
    <col min="13071" max="13313" width="10.90625" style="6"/>
    <col min="13314" max="13314" width="59.1796875" style="6" customWidth="1"/>
    <col min="13315" max="13315" width="27.1796875" style="6" bestFit="1" customWidth="1"/>
    <col min="13316" max="13316" width="10.1796875" style="6" customWidth="1"/>
    <col min="13317" max="13317" width="9.453125" style="6" customWidth="1"/>
    <col min="13318" max="13318" width="4.453125" style="6" customWidth="1"/>
    <col min="13319" max="13319" width="14.1796875" style="6" customWidth="1"/>
    <col min="13320" max="13320" width="7.1796875" style="6" customWidth="1"/>
    <col min="13321" max="13321" width="9" style="6" customWidth="1"/>
    <col min="13322" max="13322" width="42" style="6" customWidth="1"/>
    <col min="13323" max="13323" width="8.81640625" style="6" customWidth="1"/>
    <col min="13324" max="13324" width="8.1796875" style="6" customWidth="1"/>
    <col min="13325" max="13325" width="15.81640625" style="6" bestFit="1" customWidth="1"/>
    <col min="13326" max="13326" width="19.26953125" style="6" bestFit="1" customWidth="1"/>
    <col min="13327" max="13569" width="10.90625" style="6"/>
    <col min="13570" max="13570" width="59.1796875" style="6" customWidth="1"/>
    <col min="13571" max="13571" width="27.1796875" style="6" bestFit="1" customWidth="1"/>
    <col min="13572" max="13572" width="10.1796875" style="6" customWidth="1"/>
    <col min="13573" max="13573" width="9.453125" style="6" customWidth="1"/>
    <col min="13574" max="13574" width="4.453125" style="6" customWidth="1"/>
    <col min="13575" max="13575" width="14.1796875" style="6" customWidth="1"/>
    <col min="13576" max="13576" width="7.1796875" style="6" customWidth="1"/>
    <col min="13577" max="13577" width="9" style="6" customWidth="1"/>
    <col min="13578" max="13578" width="42" style="6" customWidth="1"/>
    <col min="13579" max="13579" width="8.81640625" style="6" customWidth="1"/>
    <col min="13580" max="13580" width="8.1796875" style="6" customWidth="1"/>
    <col min="13581" max="13581" width="15.81640625" style="6" bestFit="1" customWidth="1"/>
    <col min="13582" max="13582" width="19.26953125" style="6" bestFit="1" customWidth="1"/>
    <col min="13583" max="13825" width="10.90625" style="6"/>
    <col min="13826" max="13826" width="59.1796875" style="6" customWidth="1"/>
    <col min="13827" max="13827" width="27.1796875" style="6" bestFit="1" customWidth="1"/>
    <col min="13828" max="13828" width="10.1796875" style="6" customWidth="1"/>
    <col min="13829" max="13829" width="9.453125" style="6" customWidth="1"/>
    <col min="13830" max="13830" width="4.453125" style="6" customWidth="1"/>
    <col min="13831" max="13831" width="14.1796875" style="6" customWidth="1"/>
    <col min="13832" max="13832" width="7.1796875" style="6" customWidth="1"/>
    <col min="13833" max="13833" width="9" style="6" customWidth="1"/>
    <col min="13834" max="13834" width="42" style="6" customWidth="1"/>
    <col min="13835" max="13835" width="8.81640625" style="6" customWidth="1"/>
    <col min="13836" max="13836" width="8.1796875" style="6" customWidth="1"/>
    <col min="13837" max="13837" width="15.81640625" style="6" bestFit="1" customWidth="1"/>
    <col min="13838" max="13838" width="19.26953125" style="6" bestFit="1" customWidth="1"/>
    <col min="13839" max="14081" width="10.90625" style="6"/>
    <col min="14082" max="14082" width="59.1796875" style="6" customWidth="1"/>
    <col min="14083" max="14083" width="27.1796875" style="6" bestFit="1" customWidth="1"/>
    <col min="14084" max="14084" width="10.1796875" style="6" customWidth="1"/>
    <col min="14085" max="14085" width="9.453125" style="6" customWidth="1"/>
    <col min="14086" max="14086" width="4.453125" style="6" customWidth="1"/>
    <col min="14087" max="14087" width="14.1796875" style="6" customWidth="1"/>
    <col min="14088" max="14088" width="7.1796875" style="6" customWidth="1"/>
    <col min="14089" max="14089" width="9" style="6" customWidth="1"/>
    <col min="14090" max="14090" width="42" style="6" customWidth="1"/>
    <col min="14091" max="14091" width="8.81640625" style="6" customWidth="1"/>
    <col min="14092" max="14092" width="8.1796875" style="6" customWidth="1"/>
    <col min="14093" max="14093" width="15.81640625" style="6" bestFit="1" customWidth="1"/>
    <col min="14094" max="14094" width="19.26953125" style="6" bestFit="1" customWidth="1"/>
    <col min="14095" max="14337" width="10.90625" style="6"/>
    <col min="14338" max="14338" width="59.1796875" style="6" customWidth="1"/>
    <col min="14339" max="14339" width="27.1796875" style="6" bestFit="1" customWidth="1"/>
    <col min="14340" max="14340" width="10.1796875" style="6" customWidth="1"/>
    <col min="14341" max="14341" width="9.453125" style="6" customWidth="1"/>
    <col min="14342" max="14342" width="4.453125" style="6" customWidth="1"/>
    <col min="14343" max="14343" width="14.1796875" style="6" customWidth="1"/>
    <col min="14344" max="14344" width="7.1796875" style="6" customWidth="1"/>
    <col min="14345" max="14345" width="9" style="6" customWidth="1"/>
    <col min="14346" max="14346" width="42" style="6" customWidth="1"/>
    <col min="14347" max="14347" width="8.81640625" style="6" customWidth="1"/>
    <col min="14348" max="14348" width="8.1796875" style="6" customWidth="1"/>
    <col min="14349" max="14349" width="15.81640625" style="6" bestFit="1" customWidth="1"/>
    <col min="14350" max="14350" width="19.26953125" style="6" bestFit="1" customWidth="1"/>
    <col min="14351" max="14593" width="10.90625" style="6"/>
    <col min="14594" max="14594" width="59.1796875" style="6" customWidth="1"/>
    <col min="14595" max="14595" width="27.1796875" style="6" bestFit="1" customWidth="1"/>
    <col min="14596" max="14596" width="10.1796875" style="6" customWidth="1"/>
    <col min="14597" max="14597" width="9.453125" style="6" customWidth="1"/>
    <col min="14598" max="14598" width="4.453125" style="6" customWidth="1"/>
    <col min="14599" max="14599" width="14.1796875" style="6" customWidth="1"/>
    <col min="14600" max="14600" width="7.1796875" style="6" customWidth="1"/>
    <col min="14601" max="14601" width="9" style="6" customWidth="1"/>
    <col min="14602" max="14602" width="42" style="6" customWidth="1"/>
    <col min="14603" max="14603" width="8.81640625" style="6" customWidth="1"/>
    <col min="14604" max="14604" width="8.1796875" style="6" customWidth="1"/>
    <col min="14605" max="14605" width="15.81640625" style="6" bestFit="1" customWidth="1"/>
    <col min="14606" max="14606" width="19.26953125" style="6" bestFit="1" customWidth="1"/>
    <col min="14607" max="14849" width="10.90625" style="6"/>
    <col min="14850" max="14850" width="59.1796875" style="6" customWidth="1"/>
    <col min="14851" max="14851" width="27.1796875" style="6" bestFit="1" customWidth="1"/>
    <col min="14852" max="14852" width="10.1796875" style="6" customWidth="1"/>
    <col min="14853" max="14853" width="9.453125" style="6" customWidth="1"/>
    <col min="14854" max="14854" width="4.453125" style="6" customWidth="1"/>
    <col min="14855" max="14855" width="14.1796875" style="6" customWidth="1"/>
    <col min="14856" max="14856" width="7.1796875" style="6" customWidth="1"/>
    <col min="14857" max="14857" width="9" style="6" customWidth="1"/>
    <col min="14858" max="14858" width="42" style="6" customWidth="1"/>
    <col min="14859" max="14859" width="8.81640625" style="6" customWidth="1"/>
    <col min="14860" max="14860" width="8.1796875" style="6" customWidth="1"/>
    <col min="14861" max="14861" width="15.81640625" style="6" bestFit="1" customWidth="1"/>
    <col min="14862" max="14862" width="19.26953125" style="6" bestFit="1" customWidth="1"/>
    <col min="14863" max="15105" width="10.90625" style="6"/>
    <col min="15106" max="15106" width="59.1796875" style="6" customWidth="1"/>
    <col min="15107" max="15107" width="27.1796875" style="6" bestFit="1" customWidth="1"/>
    <col min="15108" max="15108" width="10.1796875" style="6" customWidth="1"/>
    <col min="15109" max="15109" width="9.453125" style="6" customWidth="1"/>
    <col min="15110" max="15110" width="4.453125" style="6" customWidth="1"/>
    <col min="15111" max="15111" width="14.1796875" style="6" customWidth="1"/>
    <col min="15112" max="15112" width="7.1796875" style="6" customWidth="1"/>
    <col min="15113" max="15113" width="9" style="6" customWidth="1"/>
    <col min="15114" max="15114" width="42" style="6" customWidth="1"/>
    <col min="15115" max="15115" width="8.81640625" style="6" customWidth="1"/>
    <col min="15116" max="15116" width="8.1796875" style="6" customWidth="1"/>
    <col min="15117" max="15117" width="15.81640625" style="6" bestFit="1" customWidth="1"/>
    <col min="15118" max="15118" width="19.26953125" style="6" bestFit="1" customWidth="1"/>
    <col min="15119" max="15361" width="10.90625" style="6"/>
    <col min="15362" max="15362" width="59.1796875" style="6" customWidth="1"/>
    <col min="15363" max="15363" width="27.1796875" style="6" bestFit="1" customWidth="1"/>
    <col min="15364" max="15364" width="10.1796875" style="6" customWidth="1"/>
    <col min="15365" max="15365" width="9.453125" style="6" customWidth="1"/>
    <col min="15366" max="15366" width="4.453125" style="6" customWidth="1"/>
    <col min="15367" max="15367" width="14.1796875" style="6" customWidth="1"/>
    <col min="15368" max="15368" width="7.1796875" style="6" customWidth="1"/>
    <col min="15369" max="15369" width="9" style="6" customWidth="1"/>
    <col min="15370" max="15370" width="42" style="6" customWidth="1"/>
    <col min="15371" max="15371" width="8.81640625" style="6" customWidth="1"/>
    <col min="15372" max="15372" width="8.1796875" style="6" customWidth="1"/>
    <col min="15373" max="15373" width="15.81640625" style="6" bestFit="1" customWidth="1"/>
    <col min="15374" max="15374" width="19.26953125" style="6" bestFit="1" customWidth="1"/>
    <col min="15375" max="15617" width="10.90625" style="6"/>
    <col min="15618" max="15618" width="59.1796875" style="6" customWidth="1"/>
    <col min="15619" max="15619" width="27.1796875" style="6" bestFit="1" customWidth="1"/>
    <col min="15620" max="15620" width="10.1796875" style="6" customWidth="1"/>
    <col min="15621" max="15621" width="9.453125" style="6" customWidth="1"/>
    <col min="15622" max="15622" width="4.453125" style="6" customWidth="1"/>
    <col min="15623" max="15623" width="14.1796875" style="6" customWidth="1"/>
    <col min="15624" max="15624" width="7.1796875" style="6" customWidth="1"/>
    <col min="15625" max="15625" width="9" style="6" customWidth="1"/>
    <col min="15626" max="15626" width="42" style="6" customWidth="1"/>
    <col min="15627" max="15627" width="8.81640625" style="6" customWidth="1"/>
    <col min="15628" max="15628" width="8.1796875" style="6" customWidth="1"/>
    <col min="15629" max="15629" width="15.81640625" style="6" bestFit="1" customWidth="1"/>
    <col min="15630" max="15630" width="19.26953125" style="6" bestFit="1" customWidth="1"/>
    <col min="15631" max="15873" width="10.90625" style="6"/>
    <col min="15874" max="15874" width="59.1796875" style="6" customWidth="1"/>
    <col min="15875" max="15875" width="27.1796875" style="6" bestFit="1" customWidth="1"/>
    <col min="15876" max="15876" width="10.1796875" style="6" customWidth="1"/>
    <col min="15877" max="15877" width="9.453125" style="6" customWidth="1"/>
    <col min="15878" max="15878" width="4.453125" style="6" customWidth="1"/>
    <col min="15879" max="15879" width="14.1796875" style="6" customWidth="1"/>
    <col min="15880" max="15880" width="7.1796875" style="6" customWidth="1"/>
    <col min="15881" max="15881" width="9" style="6" customWidth="1"/>
    <col min="15882" max="15882" width="42" style="6" customWidth="1"/>
    <col min="15883" max="15883" width="8.81640625" style="6" customWidth="1"/>
    <col min="15884" max="15884" width="8.1796875" style="6" customWidth="1"/>
    <col min="15885" max="15885" width="15.81640625" style="6" bestFit="1" customWidth="1"/>
    <col min="15886" max="15886" width="19.26953125" style="6" bestFit="1" customWidth="1"/>
    <col min="15887" max="16129" width="10.90625" style="6"/>
    <col min="16130" max="16130" width="59.1796875" style="6" customWidth="1"/>
    <col min="16131" max="16131" width="27.1796875" style="6" bestFit="1" customWidth="1"/>
    <col min="16132" max="16132" width="10.1796875" style="6" customWidth="1"/>
    <col min="16133" max="16133" width="9.453125" style="6" customWidth="1"/>
    <col min="16134" max="16134" width="4.453125" style="6" customWidth="1"/>
    <col min="16135" max="16135" width="14.1796875" style="6" customWidth="1"/>
    <col min="16136" max="16136" width="7.1796875" style="6" customWidth="1"/>
    <col min="16137" max="16137" width="9" style="6" customWidth="1"/>
    <col min="16138" max="16138" width="42" style="6" customWidth="1"/>
    <col min="16139" max="16139" width="8.81640625" style="6" customWidth="1"/>
    <col min="16140" max="16140" width="8.1796875" style="6" customWidth="1"/>
    <col min="16141" max="16141" width="15.81640625" style="6" bestFit="1" customWidth="1"/>
    <col min="16142" max="16142" width="19.26953125" style="6" bestFit="1" customWidth="1"/>
    <col min="16143" max="16384" width="10.90625" style="6"/>
  </cols>
  <sheetData>
    <row r="2" spans="1:16" s="5" customFormat="1" ht="16.5" x14ac:dyDescent="0.35">
      <c r="A2" s="33" t="s">
        <v>13</v>
      </c>
      <c r="K2" s="10"/>
    </row>
    <row r="4" spans="1:16" s="5" customFormat="1" ht="15" customHeight="1" x14ac:dyDescent="0.3">
      <c r="B4" s="126" t="s">
        <v>0</v>
      </c>
      <c r="C4" s="126"/>
      <c r="D4" s="126"/>
      <c r="E4" s="126"/>
      <c r="F4" s="34"/>
      <c r="G4" s="11"/>
      <c r="H4" s="12"/>
      <c r="I4" s="12"/>
      <c r="L4" s="13"/>
      <c r="M4" s="13"/>
    </row>
    <row r="5" spans="1:16" x14ac:dyDescent="0.25">
      <c r="C5" s="14"/>
      <c r="D5" s="127" t="s">
        <v>1</v>
      </c>
      <c r="E5" s="127"/>
      <c r="F5" s="76"/>
      <c r="G5" s="76"/>
      <c r="I5" s="128"/>
      <c r="L5" s="13"/>
      <c r="M5" s="13"/>
    </row>
    <row r="6" spans="1:16" x14ac:dyDescent="0.25">
      <c r="B6" s="15"/>
      <c r="C6" s="15"/>
      <c r="D6" s="16"/>
      <c r="E6" s="16" t="s">
        <v>23</v>
      </c>
      <c r="F6" s="129"/>
      <c r="G6" s="129"/>
      <c r="I6" s="128"/>
      <c r="K6" s="6"/>
      <c r="L6" s="13"/>
      <c r="M6" s="13"/>
    </row>
    <row r="7" spans="1:16" x14ac:dyDescent="0.25">
      <c r="C7" s="14"/>
      <c r="D7" s="17"/>
      <c r="E7" s="4" t="s">
        <v>22</v>
      </c>
      <c r="F7" s="130"/>
      <c r="G7" s="130"/>
      <c r="I7" s="128"/>
      <c r="L7" s="13"/>
      <c r="M7" s="13"/>
    </row>
    <row r="8" spans="1:16" x14ac:dyDescent="0.25">
      <c r="B8" s="15"/>
      <c r="C8" s="15"/>
      <c r="D8" s="17"/>
      <c r="E8" s="4" t="s">
        <v>24</v>
      </c>
      <c r="F8" s="129"/>
      <c r="G8" s="129"/>
      <c r="I8" s="128"/>
      <c r="K8" s="6"/>
      <c r="L8" s="13"/>
      <c r="M8" s="13"/>
    </row>
    <row r="9" spans="1:16" ht="13" x14ac:dyDescent="0.25">
      <c r="B9" s="15"/>
      <c r="C9" s="15"/>
      <c r="D9" s="15"/>
      <c r="E9" s="15" t="s">
        <v>8</v>
      </c>
      <c r="F9" s="18"/>
      <c r="I9" s="2"/>
      <c r="K9" s="6"/>
      <c r="L9" s="13"/>
      <c r="M9" s="13"/>
    </row>
    <row r="10" spans="1:16" ht="13" x14ac:dyDescent="0.3">
      <c r="B10" s="15"/>
      <c r="C10" s="15"/>
      <c r="D10" s="16"/>
      <c r="E10" s="19" t="s">
        <v>50</v>
      </c>
      <c r="F10" s="20">
        <f>$K$17</f>
        <v>0</v>
      </c>
      <c r="I10" s="2"/>
      <c r="K10" s="2"/>
      <c r="L10" s="13"/>
      <c r="M10" s="13"/>
    </row>
    <row r="11" spans="1:16" ht="13" x14ac:dyDescent="0.25">
      <c r="B11" s="15"/>
      <c r="C11" s="15"/>
      <c r="D11" s="4"/>
      <c r="E11" s="4" t="s">
        <v>9</v>
      </c>
      <c r="F11" s="21">
        <f>$M$17</f>
        <v>0</v>
      </c>
      <c r="I11" s="2"/>
      <c r="K11" s="2"/>
      <c r="L11" s="13"/>
      <c r="M11" s="13"/>
    </row>
    <row r="12" spans="1:16" ht="13.5" thickBot="1" x14ac:dyDescent="0.35">
      <c r="B12" s="15"/>
      <c r="C12" s="15"/>
      <c r="D12" s="9"/>
      <c r="E12" s="9" t="s">
        <v>10</v>
      </c>
      <c r="F12" s="22">
        <f>F11+ABR_Rückzahlung!D10</f>
        <v>0</v>
      </c>
      <c r="I12" s="2"/>
      <c r="K12" s="2"/>
      <c r="L12" s="13"/>
      <c r="M12" s="13"/>
    </row>
    <row r="13" spans="1:16" ht="13" x14ac:dyDescent="0.25">
      <c r="B13" s="15"/>
      <c r="C13" s="15"/>
      <c r="D13" s="15"/>
      <c r="E13" s="15"/>
      <c r="F13" s="15"/>
      <c r="G13" s="23"/>
      <c r="I13" s="2"/>
      <c r="K13" s="2"/>
      <c r="L13" s="13"/>
      <c r="M13" s="13"/>
    </row>
    <row r="14" spans="1:16" ht="13" thickBot="1" x14ac:dyDescent="0.3"/>
    <row r="15" spans="1:16" ht="28" customHeight="1" x14ac:dyDescent="0.25">
      <c r="A15" s="131" t="s">
        <v>44</v>
      </c>
      <c r="B15" s="132"/>
      <c r="C15" s="132"/>
      <c r="D15" s="133"/>
      <c r="E15" s="134" t="s">
        <v>45</v>
      </c>
      <c r="F15" s="133"/>
      <c r="G15" s="134" t="s">
        <v>47</v>
      </c>
      <c r="H15" s="132"/>
      <c r="I15" s="133"/>
      <c r="J15" s="135" t="s">
        <v>58</v>
      </c>
      <c r="K15" s="125"/>
      <c r="L15" s="135" t="s">
        <v>57</v>
      </c>
      <c r="M15" s="136"/>
      <c r="N15" s="137"/>
      <c r="O15" s="124" t="s">
        <v>48</v>
      </c>
      <c r="P15" s="125"/>
    </row>
    <row r="16" spans="1:16" ht="91.5" thickBot="1" x14ac:dyDescent="0.3">
      <c r="A16" s="35" t="s">
        <v>3</v>
      </c>
      <c r="B16" s="36" t="s">
        <v>51</v>
      </c>
      <c r="C16" s="36" t="s">
        <v>12</v>
      </c>
      <c r="D16" s="37" t="s">
        <v>15</v>
      </c>
      <c r="E16" s="48" t="s">
        <v>52</v>
      </c>
      <c r="F16" s="37" t="s">
        <v>39</v>
      </c>
      <c r="G16" s="48" t="s">
        <v>53</v>
      </c>
      <c r="H16" s="36" t="s">
        <v>46</v>
      </c>
      <c r="I16" s="37" t="s">
        <v>37</v>
      </c>
      <c r="J16" s="48" t="s">
        <v>40</v>
      </c>
      <c r="K16" s="37" t="s">
        <v>49</v>
      </c>
      <c r="L16" s="48" t="s">
        <v>38</v>
      </c>
      <c r="M16" s="36" t="s">
        <v>55</v>
      </c>
      <c r="N16" s="61" t="s">
        <v>56</v>
      </c>
      <c r="O16" s="35" t="s">
        <v>42</v>
      </c>
      <c r="P16" s="37" t="s">
        <v>43</v>
      </c>
    </row>
    <row r="17" spans="1:16" s="5" customFormat="1" ht="22" customHeight="1" x14ac:dyDescent="0.35">
      <c r="A17" s="39" t="s">
        <v>54</v>
      </c>
      <c r="B17" s="40"/>
      <c r="C17" s="40"/>
      <c r="D17" s="45"/>
      <c r="E17" s="39"/>
      <c r="F17" s="51">
        <f>SUM(F18:F57)</f>
        <v>0</v>
      </c>
      <c r="G17" s="53"/>
      <c r="H17" s="54">
        <f>SUM(H18:H57)</f>
        <v>0</v>
      </c>
      <c r="I17" s="51">
        <f>SUM(I18:I57)</f>
        <v>0</v>
      </c>
      <c r="J17" s="39"/>
      <c r="K17" s="51">
        <f>SUM(K18:K57)</f>
        <v>0</v>
      </c>
      <c r="L17" s="39"/>
      <c r="M17" s="54">
        <f>SUM(M18:M57)</f>
        <v>0</v>
      </c>
      <c r="N17" s="51">
        <f>SUM(N18:N57)</f>
        <v>0</v>
      </c>
      <c r="O17" s="39"/>
      <c r="P17" s="41"/>
    </row>
    <row r="18" spans="1:16" s="8" customFormat="1" ht="13" x14ac:dyDescent="0.35">
      <c r="A18" s="42">
        <v>1</v>
      </c>
      <c r="B18" s="38"/>
      <c r="C18" s="38"/>
      <c r="D18" s="46"/>
      <c r="E18" s="49"/>
      <c r="F18" s="70">
        <f>E18*$F$9</f>
        <v>0</v>
      </c>
      <c r="G18" s="122"/>
      <c r="H18" s="52">
        <f>G18*$F$9</f>
        <v>0</v>
      </c>
      <c r="I18" s="56">
        <f>F18-H18</f>
        <v>0</v>
      </c>
      <c r="J18" s="58"/>
      <c r="K18" s="73">
        <f>J18*$F$9</f>
        <v>0</v>
      </c>
      <c r="L18" s="58"/>
      <c r="M18" s="72">
        <f>L18*$F$9</f>
        <v>0</v>
      </c>
      <c r="N18" s="73">
        <f>K18-M18</f>
        <v>0</v>
      </c>
      <c r="O18" s="58"/>
      <c r="P18" s="59"/>
    </row>
    <row r="19" spans="1:16" s="5" customFormat="1" ht="13" x14ac:dyDescent="0.35">
      <c r="A19" s="42">
        <f>+A18+1</f>
        <v>2</v>
      </c>
      <c r="B19" s="38"/>
      <c r="C19" s="38"/>
      <c r="D19" s="46"/>
      <c r="E19" s="49"/>
      <c r="F19" s="70">
        <f t="shared" ref="F19:F57" si="0">E19*$F$9</f>
        <v>0</v>
      </c>
      <c r="G19" s="122"/>
      <c r="H19" s="52">
        <f t="shared" ref="H19:H57" si="1">G19*$F$9</f>
        <v>0</v>
      </c>
      <c r="I19" s="56">
        <f t="shared" ref="I19:I57" si="2">F19-H19</f>
        <v>0</v>
      </c>
      <c r="J19" s="58"/>
      <c r="K19" s="73">
        <f t="shared" ref="K19:K57" si="3">J19*$F$9</f>
        <v>0</v>
      </c>
      <c r="L19" s="58"/>
      <c r="M19" s="72">
        <f t="shared" ref="M19:M57" si="4">L19*$F$9</f>
        <v>0</v>
      </c>
      <c r="N19" s="73">
        <f t="shared" ref="N19:N57" si="5">K19-M19</f>
        <v>0</v>
      </c>
      <c r="O19" s="58"/>
      <c r="P19" s="59"/>
    </row>
    <row r="20" spans="1:16" s="5" customFormat="1" ht="13" x14ac:dyDescent="0.35">
      <c r="A20" s="42">
        <f t="shared" ref="A20:A56" si="6">+A19+1</f>
        <v>3</v>
      </c>
      <c r="B20" s="38"/>
      <c r="C20" s="38"/>
      <c r="D20" s="46"/>
      <c r="E20" s="49"/>
      <c r="F20" s="70">
        <f t="shared" si="0"/>
        <v>0</v>
      </c>
      <c r="G20" s="122"/>
      <c r="H20" s="52">
        <f t="shared" si="1"/>
        <v>0</v>
      </c>
      <c r="I20" s="56">
        <f t="shared" si="2"/>
        <v>0</v>
      </c>
      <c r="J20" s="58"/>
      <c r="K20" s="73">
        <f t="shared" si="3"/>
        <v>0</v>
      </c>
      <c r="L20" s="58"/>
      <c r="M20" s="72">
        <f t="shared" si="4"/>
        <v>0</v>
      </c>
      <c r="N20" s="73">
        <f t="shared" si="5"/>
        <v>0</v>
      </c>
      <c r="O20" s="58"/>
      <c r="P20" s="59"/>
    </row>
    <row r="21" spans="1:16" s="5" customFormat="1" ht="13" x14ac:dyDescent="0.35">
      <c r="A21" s="42">
        <f t="shared" si="6"/>
        <v>4</v>
      </c>
      <c r="B21" s="38"/>
      <c r="C21" s="38"/>
      <c r="D21" s="46"/>
      <c r="E21" s="49"/>
      <c r="F21" s="70">
        <f t="shared" si="0"/>
        <v>0</v>
      </c>
      <c r="G21" s="122"/>
      <c r="H21" s="52">
        <f t="shared" si="1"/>
        <v>0</v>
      </c>
      <c r="I21" s="56">
        <f t="shared" si="2"/>
        <v>0</v>
      </c>
      <c r="J21" s="58"/>
      <c r="K21" s="73">
        <f t="shared" si="3"/>
        <v>0</v>
      </c>
      <c r="L21" s="58"/>
      <c r="M21" s="72">
        <f t="shared" si="4"/>
        <v>0</v>
      </c>
      <c r="N21" s="73">
        <f t="shared" si="5"/>
        <v>0</v>
      </c>
      <c r="O21" s="58"/>
      <c r="P21" s="59"/>
    </row>
    <row r="22" spans="1:16" s="5" customFormat="1" ht="13" x14ac:dyDescent="0.35">
      <c r="A22" s="42">
        <f t="shared" si="6"/>
        <v>5</v>
      </c>
      <c r="B22" s="38"/>
      <c r="C22" s="38"/>
      <c r="D22" s="46"/>
      <c r="E22" s="49"/>
      <c r="F22" s="70">
        <f t="shared" si="0"/>
        <v>0</v>
      </c>
      <c r="G22" s="122"/>
      <c r="H22" s="52">
        <f t="shared" si="1"/>
        <v>0</v>
      </c>
      <c r="I22" s="56">
        <f t="shared" si="2"/>
        <v>0</v>
      </c>
      <c r="J22" s="58"/>
      <c r="K22" s="73">
        <f t="shared" si="3"/>
        <v>0</v>
      </c>
      <c r="L22" s="58"/>
      <c r="M22" s="72">
        <f t="shared" si="4"/>
        <v>0</v>
      </c>
      <c r="N22" s="73">
        <f t="shared" si="5"/>
        <v>0</v>
      </c>
      <c r="O22" s="58"/>
      <c r="P22" s="59"/>
    </row>
    <row r="23" spans="1:16" s="5" customFormat="1" ht="13" x14ac:dyDescent="0.35">
      <c r="A23" s="42">
        <f t="shared" si="6"/>
        <v>6</v>
      </c>
      <c r="B23" s="38"/>
      <c r="C23" s="38"/>
      <c r="D23" s="46"/>
      <c r="E23" s="49"/>
      <c r="F23" s="70">
        <f t="shared" si="0"/>
        <v>0</v>
      </c>
      <c r="G23" s="122"/>
      <c r="H23" s="52">
        <f t="shared" si="1"/>
        <v>0</v>
      </c>
      <c r="I23" s="56">
        <f t="shared" si="2"/>
        <v>0</v>
      </c>
      <c r="J23" s="58"/>
      <c r="K23" s="73">
        <f t="shared" si="3"/>
        <v>0</v>
      </c>
      <c r="L23" s="58"/>
      <c r="M23" s="72">
        <f t="shared" si="4"/>
        <v>0</v>
      </c>
      <c r="N23" s="73">
        <f t="shared" si="5"/>
        <v>0</v>
      </c>
      <c r="O23" s="58"/>
      <c r="P23" s="59"/>
    </row>
    <row r="24" spans="1:16" s="5" customFormat="1" ht="13" x14ac:dyDescent="0.35">
      <c r="A24" s="42">
        <f t="shared" si="6"/>
        <v>7</v>
      </c>
      <c r="B24" s="38"/>
      <c r="C24" s="38"/>
      <c r="D24" s="46"/>
      <c r="E24" s="49"/>
      <c r="F24" s="70">
        <f t="shared" si="0"/>
        <v>0</v>
      </c>
      <c r="G24" s="122"/>
      <c r="H24" s="52">
        <f t="shared" si="1"/>
        <v>0</v>
      </c>
      <c r="I24" s="56">
        <f t="shared" si="2"/>
        <v>0</v>
      </c>
      <c r="J24" s="58"/>
      <c r="K24" s="73">
        <f t="shared" si="3"/>
        <v>0</v>
      </c>
      <c r="L24" s="58"/>
      <c r="M24" s="72">
        <f t="shared" si="4"/>
        <v>0</v>
      </c>
      <c r="N24" s="73">
        <f t="shared" si="5"/>
        <v>0</v>
      </c>
      <c r="O24" s="58"/>
      <c r="P24" s="59"/>
    </row>
    <row r="25" spans="1:16" s="5" customFormat="1" ht="13" x14ac:dyDescent="0.35">
      <c r="A25" s="42">
        <f t="shared" si="6"/>
        <v>8</v>
      </c>
      <c r="B25" s="38"/>
      <c r="C25" s="38"/>
      <c r="D25" s="46"/>
      <c r="E25" s="49"/>
      <c r="F25" s="70">
        <f t="shared" si="0"/>
        <v>0</v>
      </c>
      <c r="G25" s="122"/>
      <c r="H25" s="52">
        <f t="shared" si="1"/>
        <v>0</v>
      </c>
      <c r="I25" s="56">
        <f t="shared" si="2"/>
        <v>0</v>
      </c>
      <c r="J25" s="58"/>
      <c r="K25" s="73">
        <f t="shared" si="3"/>
        <v>0</v>
      </c>
      <c r="L25" s="58"/>
      <c r="M25" s="72">
        <f t="shared" si="4"/>
        <v>0</v>
      </c>
      <c r="N25" s="73">
        <f t="shared" si="5"/>
        <v>0</v>
      </c>
      <c r="O25" s="58"/>
      <c r="P25" s="59"/>
    </row>
    <row r="26" spans="1:16" s="5" customFormat="1" ht="13" x14ac:dyDescent="0.35">
      <c r="A26" s="42">
        <f t="shared" si="6"/>
        <v>9</v>
      </c>
      <c r="B26" s="38"/>
      <c r="C26" s="38"/>
      <c r="D26" s="46"/>
      <c r="E26" s="49"/>
      <c r="F26" s="70">
        <f t="shared" si="0"/>
        <v>0</v>
      </c>
      <c r="G26" s="122"/>
      <c r="H26" s="52">
        <f t="shared" si="1"/>
        <v>0</v>
      </c>
      <c r="I26" s="56">
        <f t="shared" si="2"/>
        <v>0</v>
      </c>
      <c r="J26" s="58"/>
      <c r="K26" s="73">
        <f t="shared" si="3"/>
        <v>0</v>
      </c>
      <c r="L26" s="58"/>
      <c r="M26" s="72">
        <f t="shared" si="4"/>
        <v>0</v>
      </c>
      <c r="N26" s="73">
        <f t="shared" si="5"/>
        <v>0</v>
      </c>
      <c r="O26" s="58"/>
      <c r="P26" s="59"/>
    </row>
    <row r="27" spans="1:16" s="5" customFormat="1" ht="13" x14ac:dyDescent="0.35">
      <c r="A27" s="42">
        <f t="shared" si="6"/>
        <v>10</v>
      </c>
      <c r="B27" s="38"/>
      <c r="C27" s="38"/>
      <c r="D27" s="46"/>
      <c r="E27" s="49"/>
      <c r="F27" s="70">
        <f t="shared" si="0"/>
        <v>0</v>
      </c>
      <c r="G27" s="122"/>
      <c r="H27" s="52">
        <f t="shared" si="1"/>
        <v>0</v>
      </c>
      <c r="I27" s="56">
        <f t="shared" si="2"/>
        <v>0</v>
      </c>
      <c r="J27" s="58"/>
      <c r="K27" s="73">
        <f t="shared" si="3"/>
        <v>0</v>
      </c>
      <c r="L27" s="58"/>
      <c r="M27" s="72">
        <f t="shared" si="4"/>
        <v>0</v>
      </c>
      <c r="N27" s="73">
        <f t="shared" si="5"/>
        <v>0</v>
      </c>
      <c r="O27" s="58"/>
      <c r="P27" s="59"/>
    </row>
    <row r="28" spans="1:16" s="5" customFormat="1" ht="13" x14ac:dyDescent="0.35">
      <c r="A28" s="42">
        <f t="shared" si="6"/>
        <v>11</v>
      </c>
      <c r="B28" s="38"/>
      <c r="C28" s="38"/>
      <c r="D28" s="46"/>
      <c r="E28" s="49"/>
      <c r="F28" s="70">
        <f t="shared" si="0"/>
        <v>0</v>
      </c>
      <c r="G28" s="122"/>
      <c r="H28" s="52">
        <f t="shared" si="1"/>
        <v>0</v>
      </c>
      <c r="I28" s="56">
        <f t="shared" si="2"/>
        <v>0</v>
      </c>
      <c r="J28" s="58"/>
      <c r="K28" s="73">
        <f t="shared" si="3"/>
        <v>0</v>
      </c>
      <c r="L28" s="58"/>
      <c r="M28" s="72">
        <f t="shared" si="4"/>
        <v>0</v>
      </c>
      <c r="N28" s="73">
        <f t="shared" si="5"/>
        <v>0</v>
      </c>
      <c r="O28" s="58"/>
      <c r="P28" s="59"/>
    </row>
    <row r="29" spans="1:16" s="5" customFormat="1" ht="13" x14ac:dyDescent="0.35">
      <c r="A29" s="42">
        <f t="shared" si="6"/>
        <v>12</v>
      </c>
      <c r="B29" s="38"/>
      <c r="C29" s="38"/>
      <c r="D29" s="46"/>
      <c r="E29" s="49"/>
      <c r="F29" s="70">
        <f t="shared" si="0"/>
        <v>0</v>
      </c>
      <c r="G29" s="122"/>
      <c r="H29" s="52">
        <f t="shared" si="1"/>
        <v>0</v>
      </c>
      <c r="I29" s="56">
        <f t="shared" si="2"/>
        <v>0</v>
      </c>
      <c r="J29" s="58"/>
      <c r="K29" s="73">
        <f t="shared" si="3"/>
        <v>0</v>
      </c>
      <c r="L29" s="58"/>
      <c r="M29" s="72">
        <f t="shared" si="4"/>
        <v>0</v>
      </c>
      <c r="N29" s="73">
        <f t="shared" si="5"/>
        <v>0</v>
      </c>
      <c r="O29" s="58"/>
      <c r="P29" s="59"/>
    </row>
    <row r="30" spans="1:16" s="5" customFormat="1" ht="13" x14ac:dyDescent="0.35">
      <c r="A30" s="42">
        <f t="shared" si="6"/>
        <v>13</v>
      </c>
      <c r="B30" s="38"/>
      <c r="C30" s="38"/>
      <c r="D30" s="46"/>
      <c r="E30" s="49"/>
      <c r="F30" s="70">
        <f t="shared" si="0"/>
        <v>0</v>
      </c>
      <c r="G30" s="122"/>
      <c r="H30" s="52">
        <f t="shared" si="1"/>
        <v>0</v>
      </c>
      <c r="I30" s="56">
        <f t="shared" si="2"/>
        <v>0</v>
      </c>
      <c r="J30" s="58"/>
      <c r="K30" s="73">
        <f t="shared" si="3"/>
        <v>0</v>
      </c>
      <c r="L30" s="58"/>
      <c r="M30" s="72">
        <f t="shared" si="4"/>
        <v>0</v>
      </c>
      <c r="N30" s="73">
        <f t="shared" si="5"/>
        <v>0</v>
      </c>
      <c r="O30" s="58"/>
      <c r="P30" s="59"/>
    </row>
    <row r="31" spans="1:16" s="5" customFormat="1" ht="13" x14ac:dyDescent="0.35">
      <c r="A31" s="42">
        <f t="shared" si="6"/>
        <v>14</v>
      </c>
      <c r="B31" s="38"/>
      <c r="C31" s="38"/>
      <c r="D31" s="46"/>
      <c r="E31" s="49"/>
      <c r="F31" s="70">
        <f t="shared" si="0"/>
        <v>0</v>
      </c>
      <c r="G31" s="122"/>
      <c r="H31" s="52">
        <f t="shared" si="1"/>
        <v>0</v>
      </c>
      <c r="I31" s="56">
        <f t="shared" si="2"/>
        <v>0</v>
      </c>
      <c r="J31" s="58"/>
      <c r="K31" s="73">
        <f t="shared" si="3"/>
        <v>0</v>
      </c>
      <c r="L31" s="58"/>
      <c r="M31" s="72">
        <f t="shared" si="4"/>
        <v>0</v>
      </c>
      <c r="N31" s="73">
        <f t="shared" si="5"/>
        <v>0</v>
      </c>
      <c r="O31" s="58"/>
      <c r="P31" s="59"/>
    </row>
    <row r="32" spans="1:16" s="5" customFormat="1" ht="13" x14ac:dyDescent="0.35">
      <c r="A32" s="42">
        <f t="shared" si="6"/>
        <v>15</v>
      </c>
      <c r="B32" s="38"/>
      <c r="C32" s="38"/>
      <c r="D32" s="46"/>
      <c r="E32" s="49"/>
      <c r="F32" s="70">
        <f t="shared" si="0"/>
        <v>0</v>
      </c>
      <c r="G32" s="122"/>
      <c r="H32" s="52">
        <f t="shared" si="1"/>
        <v>0</v>
      </c>
      <c r="I32" s="56">
        <f t="shared" si="2"/>
        <v>0</v>
      </c>
      <c r="J32" s="58"/>
      <c r="K32" s="73">
        <f t="shared" si="3"/>
        <v>0</v>
      </c>
      <c r="L32" s="58"/>
      <c r="M32" s="72">
        <f t="shared" si="4"/>
        <v>0</v>
      </c>
      <c r="N32" s="73">
        <f t="shared" si="5"/>
        <v>0</v>
      </c>
      <c r="O32" s="58"/>
      <c r="P32" s="59"/>
    </row>
    <row r="33" spans="1:16" s="5" customFormat="1" ht="13" x14ac:dyDescent="0.35">
      <c r="A33" s="42">
        <f t="shared" si="6"/>
        <v>16</v>
      </c>
      <c r="B33" s="38"/>
      <c r="C33" s="38"/>
      <c r="D33" s="46"/>
      <c r="E33" s="49"/>
      <c r="F33" s="70">
        <f t="shared" si="0"/>
        <v>0</v>
      </c>
      <c r="G33" s="122"/>
      <c r="H33" s="52">
        <f t="shared" si="1"/>
        <v>0</v>
      </c>
      <c r="I33" s="56">
        <f t="shared" si="2"/>
        <v>0</v>
      </c>
      <c r="J33" s="58"/>
      <c r="K33" s="73">
        <f t="shared" si="3"/>
        <v>0</v>
      </c>
      <c r="L33" s="58"/>
      <c r="M33" s="72">
        <f t="shared" si="4"/>
        <v>0</v>
      </c>
      <c r="N33" s="73">
        <f t="shared" si="5"/>
        <v>0</v>
      </c>
      <c r="O33" s="58"/>
      <c r="P33" s="59"/>
    </row>
    <row r="34" spans="1:16" s="5" customFormat="1" ht="13" x14ac:dyDescent="0.35">
      <c r="A34" s="42">
        <f t="shared" si="6"/>
        <v>17</v>
      </c>
      <c r="B34" s="38"/>
      <c r="C34" s="38"/>
      <c r="D34" s="46"/>
      <c r="E34" s="49"/>
      <c r="F34" s="70">
        <f t="shared" si="0"/>
        <v>0</v>
      </c>
      <c r="G34" s="122"/>
      <c r="H34" s="52">
        <f t="shared" si="1"/>
        <v>0</v>
      </c>
      <c r="I34" s="56">
        <f t="shared" si="2"/>
        <v>0</v>
      </c>
      <c r="J34" s="58"/>
      <c r="K34" s="73">
        <f t="shared" si="3"/>
        <v>0</v>
      </c>
      <c r="L34" s="58"/>
      <c r="M34" s="72">
        <f t="shared" si="4"/>
        <v>0</v>
      </c>
      <c r="N34" s="73">
        <f t="shared" si="5"/>
        <v>0</v>
      </c>
      <c r="O34" s="58"/>
      <c r="P34" s="59"/>
    </row>
    <row r="35" spans="1:16" s="5" customFormat="1" ht="13" x14ac:dyDescent="0.35">
      <c r="A35" s="42">
        <f t="shared" si="6"/>
        <v>18</v>
      </c>
      <c r="B35" s="38"/>
      <c r="C35" s="38"/>
      <c r="D35" s="46"/>
      <c r="E35" s="49"/>
      <c r="F35" s="70">
        <f t="shared" si="0"/>
        <v>0</v>
      </c>
      <c r="G35" s="122"/>
      <c r="H35" s="52">
        <f t="shared" si="1"/>
        <v>0</v>
      </c>
      <c r="I35" s="56">
        <f t="shared" si="2"/>
        <v>0</v>
      </c>
      <c r="J35" s="58"/>
      <c r="K35" s="73">
        <f t="shared" si="3"/>
        <v>0</v>
      </c>
      <c r="L35" s="58"/>
      <c r="M35" s="72">
        <f t="shared" si="4"/>
        <v>0</v>
      </c>
      <c r="N35" s="73">
        <f t="shared" si="5"/>
        <v>0</v>
      </c>
      <c r="O35" s="58"/>
      <c r="P35" s="59"/>
    </row>
    <row r="36" spans="1:16" s="5" customFormat="1" ht="13" x14ac:dyDescent="0.35">
      <c r="A36" s="42">
        <f t="shared" si="6"/>
        <v>19</v>
      </c>
      <c r="B36" s="38"/>
      <c r="C36" s="38"/>
      <c r="D36" s="46"/>
      <c r="E36" s="49"/>
      <c r="F36" s="70">
        <f t="shared" si="0"/>
        <v>0</v>
      </c>
      <c r="G36" s="122"/>
      <c r="H36" s="52">
        <f t="shared" si="1"/>
        <v>0</v>
      </c>
      <c r="I36" s="56">
        <f t="shared" si="2"/>
        <v>0</v>
      </c>
      <c r="J36" s="58"/>
      <c r="K36" s="73">
        <f t="shared" si="3"/>
        <v>0</v>
      </c>
      <c r="L36" s="58"/>
      <c r="M36" s="72">
        <f t="shared" si="4"/>
        <v>0</v>
      </c>
      <c r="N36" s="73">
        <f t="shared" si="5"/>
        <v>0</v>
      </c>
      <c r="O36" s="58"/>
      <c r="P36" s="59"/>
    </row>
    <row r="37" spans="1:16" s="5" customFormat="1" ht="13" x14ac:dyDescent="0.35">
      <c r="A37" s="42">
        <f t="shared" si="6"/>
        <v>20</v>
      </c>
      <c r="B37" s="38"/>
      <c r="C37" s="38"/>
      <c r="D37" s="46"/>
      <c r="E37" s="49"/>
      <c r="F37" s="70">
        <f t="shared" si="0"/>
        <v>0</v>
      </c>
      <c r="G37" s="122"/>
      <c r="H37" s="52">
        <f t="shared" si="1"/>
        <v>0</v>
      </c>
      <c r="I37" s="56">
        <f t="shared" si="2"/>
        <v>0</v>
      </c>
      <c r="J37" s="58"/>
      <c r="K37" s="73">
        <f t="shared" si="3"/>
        <v>0</v>
      </c>
      <c r="L37" s="58"/>
      <c r="M37" s="72">
        <f t="shared" si="4"/>
        <v>0</v>
      </c>
      <c r="N37" s="73">
        <f t="shared" si="5"/>
        <v>0</v>
      </c>
      <c r="O37" s="58"/>
      <c r="P37" s="59"/>
    </row>
    <row r="38" spans="1:16" s="5" customFormat="1" ht="13" x14ac:dyDescent="0.35">
      <c r="A38" s="42">
        <f t="shared" si="6"/>
        <v>21</v>
      </c>
      <c r="B38" s="38"/>
      <c r="C38" s="38"/>
      <c r="D38" s="46"/>
      <c r="E38" s="49"/>
      <c r="F38" s="70">
        <f t="shared" si="0"/>
        <v>0</v>
      </c>
      <c r="G38" s="122"/>
      <c r="H38" s="52">
        <f t="shared" si="1"/>
        <v>0</v>
      </c>
      <c r="I38" s="56">
        <f t="shared" si="2"/>
        <v>0</v>
      </c>
      <c r="J38" s="58"/>
      <c r="K38" s="73">
        <f t="shared" si="3"/>
        <v>0</v>
      </c>
      <c r="L38" s="58"/>
      <c r="M38" s="72">
        <f t="shared" si="4"/>
        <v>0</v>
      </c>
      <c r="N38" s="73">
        <f t="shared" si="5"/>
        <v>0</v>
      </c>
      <c r="O38" s="58"/>
      <c r="P38" s="59"/>
    </row>
    <row r="39" spans="1:16" ht="13" x14ac:dyDescent="0.25">
      <c r="A39" s="42">
        <f t="shared" si="6"/>
        <v>22</v>
      </c>
      <c r="B39" s="38"/>
      <c r="C39" s="38"/>
      <c r="D39" s="46"/>
      <c r="E39" s="49"/>
      <c r="F39" s="70">
        <f t="shared" si="0"/>
        <v>0</v>
      </c>
      <c r="G39" s="122"/>
      <c r="H39" s="52">
        <f t="shared" si="1"/>
        <v>0</v>
      </c>
      <c r="I39" s="56">
        <f t="shared" si="2"/>
        <v>0</v>
      </c>
      <c r="J39" s="58"/>
      <c r="K39" s="73">
        <f t="shared" si="3"/>
        <v>0</v>
      </c>
      <c r="L39" s="58"/>
      <c r="M39" s="72">
        <f t="shared" si="4"/>
        <v>0</v>
      </c>
      <c r="N39" s="73">
        <f t="shared" si="5"/>
        <v>0</v>
      </c>
      <c r="O39" s="58"/>
      <c r="P39" s="59"/>
    </row>
    <row r="40" spans="1:16" s="5" customFormat="1" ht="13" x14ac:dyDescent="0.35">
      <c r="A40" s="42">
        <f t="shared" si="6"/>
        <v>23</v>
      </c>
      <c r="B40" s="38"/>
      <c r="C40" s="38"/>
      <c r="D40" s="46"/>
      <c r="E40" s="49"/>
      <c r="F40" s="70">
        <f t="shared" si="0"/>
        <v>0</v>
      </c>
      <c r="G40" s="122"/>
      <c r="H40" s="52">
        <f t="shared" si="1"/>
        <v>0</v>
      </c>
      <c r="I40" s="56">
        <f t="shared" si="2"/>
        <v>0</v>
      </c>
      <c r="J40" s="58"/>
      <c r="K40" s="73">
        <f t="shared" si="3"/>
        <v>0</v>
      </c>
      <c r="L40" s="58"/>
      <c r="M40" s="72">
        <f t="shared" si="4"/>
        <v>0</v>
      </c>
      <c r="N40" s="73">
        <f t="shared" si="5"/>
        <v>0</v>
      </c>
      <c r="O40" s="58"/>
      <c r="P40" s="59"/>
    </row>
    <row r="41" spans="1:16" s="5" customFormat="1" ht="13" x14ac:dyDescent="0.35">
      <c r="A41" s="42">
        <f t="shared" si="6"/>
        <v>24</v>
      </c>
      <c r="B41" s="38"/>
      <c r="C41" s="38"/>
      <c r="D41" s="46"/>
      <c r="E41" s="49"/>
      <c r="F41" s="70">
        <f t="shared" si="0"/>
        <v>0</v>
      </c>
      <c r="G41" s="122"/>
      <c r="H41" s="52">
        <f t="shared" si="1"/>
        <v>0</v>
      </c>
      <c r="I41" s="56">
        <f t="shared" si="2"/>
        <v>0</v>
      </c>
      <c r="J41" s="58"/>
      <c r="K41" s="73">
        <f t="shared" si="3"/>
        <v>0</v>
      </c>
      <c r="L41" s="58"/>
      <c r="M41" s="72">
        <f t="shared" si="4"/>
        <v>0</v>
      </c>
      <c r="N41" s="73">
        <f t="shared" si="5"/>
        <v>0</v>
      </c>
      <c r="O41" s="58"/>
      <c r="P41" s="59"/>
    </row>
    <row r="42" spans="1:16" s="5" customFormat="1" ht="13" x14ac:dyDescent="0.35">
      <c r="A42" s="42">
        <f t="shared" si="6"/>
        <v>25</v>
      </c>
      <c r="B42" s="38"/>
      <c r="C42" s="38"/>
      <c r="D42" s="46"/>
      <c r="E42" s="49"/>
      <c r="F42" s="70">
        <f t="shared" si="0"/>
        <v>0</v>
      </c>
      <c r="G42" s="122"/>
      <c r="H42" s="52">
        <f t="shared" si="1"/>
        <v>0</v>
      </c>
      <c r="I42" s="56">
        <f t="shared" si="2"/>
        <v>0</v>
      </c>
      <c r="J42" s="58"/>
      <c r="K42" s="73">
        <f t="shared" si="3"/>
        <v>0</v>
      </c>
      <c r="L42" s="58"/>
      <c r="M42" s="72">
        <f t="shared" si="4"/>
        <v>0</v>
      </c>
      <c r="N42" s="73">
        <f t="shared" si="5"/>
        <v>0</v>
      </c>
      <c r="O42" s="58"/>
      <c r="P42" s="59"/>
    </row>
    <row r="43" spans="1:16" s="5" customFormat="1" ht="13" x14ac:dyDescent="0.35">
      <c r="A43" s="42">
        <f t="shared" si="6"/>
        <v>26</v>
      </c>
      <c r="B43" s="38"/>
      <c r="C43" s="38"/>
      <c r="D43" s="46"/>
      <c r="E43" s="49"/>
      <c r="F43" s="70">
        <f t="shared" si="0"/>
        <v>0</v>
      </c>
      <c r="G43" s="122"/>
      <c r="H43" s="52">
        <f t="shared" si="1"/>
        <v>0</v>
      </c>
      <c r="I43" s="56">
        <f t="shared" si="2"/>
        <v>0</v>
      </c>
      <c r="J43" s="58"/>
      <c r="K43" s="73">
        <f t="shared" si="3"/>
        <v>0</v>
      </c>
      <c r="L43" s="58"/>
      <c r="M43" s="72">
        <f t="shared" si="4"/>
        <v>0</v>
      </c>
      <c r="N43" s="73">
        <f t="shared" si="5"/>
        <v>0</v>
      </c>
      <c r="O43" s="58"/>
      <c r="P43" s="59"/>
    </row>
    <row r="44" spans="1:16" s="5" customFormat="1" ht="13" x14ac:dyDescent="0.35">
      <c r="A44" s="42">
        <f t="shared" si="6"/>
        <v>27</v>
      </c>
      <c r="B44" s="38"/>
      <c r="C44" s="38"/>
      <c r="D44" s="46"/>
      <c r="E44" s="49"/>
      <c r="F44" s="70">
        <f t="shared" si="0"/>
        <v>0</v>
      </c>
      <c r="G44" s="122"/>
      <c r="H44" s="52">
        <f t="shared" si="1"/>
        <v>0</v>
      </c>
      <c r="I44" s="56">
        <f t="shared" si="2"/>
        <v>0</v>
      </c>
      <c r="J44" s="58"/>
      <c r="K44" s="73">
        <f t="shared" si="3"/>
        <v>0</v>
      </c>
      <c r="L44" s="58"/>
      <c r="M44" s="72">
        <f t="shared" si="4"/>
        <v>0</v>
      </c>
      <c r="N44" s="73">
        <f t="shared" si="5"/>
        <v>0</v>
      </c>
      <c r="O44" s="58"/>
      <c r="P44" s="59"/>
    </row>
    <row r="45" spans="1:16" s="5" customFormat="1" ht="13" x14ac:dyDescent="0.35">
      <c r="A45" s="42">
        <f t="shared" si="6"/>
        <v>28</v>
      </c>
      <c r="B45" s="38"/>
      <c r="C45" s="38"/>
      <c r="D45" s="46"/>
      <c r="E45" s="49"/>
      <c r="F45" s="70">
        <f t="shared" si="0"/>
        <v>0</v>
      </c>
      <c r="G45" s="122"/>
      <c r="H45" s="52">
        <f t="shared" si="1"/>
        <v>0</v>
      </c>
      <c r="I45" s="56">
        <f t="shared" si="2"/>
        <v>0</v>
      </c>
      <c r="J45" s="58"/>
      <c r="K45" s="73">
        <f t="shared" si="3"/>
        <v>0</v>
      </c>
      <c r="L45" s="58"/>
      <c r="M45" s="72">
        <f t="shared" si="4"/>
        <v>0</v>
      </c>
      <c r="N45" s="73">
        <f t="shared" si="5"/>
        <v>0</v>
      </c>
      <c r="O45" s="58"/>
      <c r="P45" s="59"/>
    </row>
    <row r="46" spans="1:16" s="5" customFormat="1" ht="13" x14ac:dyDescent="0.35">
      <c r="A46" s="42">
        <f t="shared" si="6"/>
        <v>29</v>
      </c>
      <c r="B46" s="38"/>
      <c r="C46" s="38"/>
      <c r="D46" s="46"/>
      <c r="E46" s="49"/>
      <c r="F46" s="70">
        <f t="shared" si="0"/>
        <v>0</v>
      </c>
      <c r="G46" s="122"/>
      <c r="H46" s="52">
        <f t="shared" si="1"/>
        <v>0</v>
      </c>
      <c r="I46" s="56">
        <f t="shared" si="2"/>
        <v>0</v>
      </c>
      <c r="J46" s="58"/>
      <c r="K46" s="73">
        <f t="shared" si="3"/>
        <v>0</v>
      </c>
      <c r="L46" s="58"/>
      <c r="M46" s="72">
        <f t="shared" si="4"/>
        <v>0</v>
      </c>
      <c r="N46" s="73">
        <f t="shared" si="5"/>
        <v>0</v>
      </c>
      <c r="O46" s="58"/>
      <c r="P46" s="59"/>
    </row>
    <row r="47" spans="1:16" s="5" customFormat="1" ht="13" x14ac:dyDescent="0.35">
      <c r="A47" s="42">
        <f t="shared" si="6"/>
        <v>30</v>
      </c>
      <c r="B47" s="38"/>
      <c r="C47" s="38"/>
      <c r="D47" s="46"/>
      <c r="E47" s="49"/>
      <c r="F47" s="70">
        <f t="shared" si="0"/>
        <v>0</v>
      </c>
      <c r="G47" s="122"/>
      <c r="H47" s="52">
        <f t="shared" si="1"/>
        <v>0</v>
      </c>
      <c r="I47" s="56">
        <f t="shared" si="2"/>
        <v>0</v>
      </c>
      <c r="J47" s="58"/>
      <c r="K47" s="73">
        <f t="shared" si="3"/>
        <v>0</v>
      </c>
      <c r="L47" s="58"/>
      <c r="M47" s="72">
        <f t="shared" si="4"/>
        <v>0</v>
      </c>
      <c r="N47" s="73">
        <f t="shared" si="5"/>
        <v>0</v>
      </c>
      <c r="O47" s="58"/>
      <c r="P47" s="59"/>
    </row>
    <row r="48" spans="1:16" s="5" customFormat="1" ht="13" x14ac:dyDescent="0.35">
      <c r="A48" s="42">
        <f t="shared" si="6"/>
        <v>31</v>
      </c>
      <c r="B48" s="38"/>
      <c r="C48" s="38"/>
      <c r="D48" s="46"/>
      <c r="E48" s="49"/>
      <c r="F48" s="70">
        <f t="shared" si="0"/>
        <v>0</v>
      </c>
      <c r="G48" s="122"/>
      <c r="H48" s="52">
        <f t="shared" si="1"/>
        <v>0</v>
      </c>
      <c r="I48" s="56">
        <f t="shared" si="2"/>
        <v>0</v>
      </c>
      <c r="J48" s="58"/>
      <c r="K48" s="73">
        <f t="shared" si="3"/>
        <v>0</v>
      </c>
      <c r="L48" s="58"/>
      <c r="M48" s="72">
        <f t="shared" si="4"/>
        <v>0</v>
      </c>
      <c r="N48" s="73">
        <f t="shared" si="5"/>
        <v>0</v>
      </c>
      <c r="O48" s="58"/>
      <c r="P48" s="59"/>
    </row>
    <row r="49" spans="1:16" s="5" customFormat="1" ht="13" x14ac:dyDescent="0.35">
      <c r="A49" s="42">
        <f t="shared" si="6"/>
        <v>32</v>
      </c>
      <c r="B49" s="38"/>
      <c r="C49" s="38"/>
      <c r="D49" s="46"/>
      <c r="E49" s="49"/>
      <c r="F49" s="70">
        <f t="shared" si="0"/>
        <v>0</v>
      </c>
      <c r="G49" s="122"/>
      <c r="H49" s="52">
        <f t="shared" si="1"/>
        <v>0</v>
      </c>
      <c r="I49" s="56">
        <f t="shared" si="2"/>
        <v>0</v>
      </c>
      <c r="J49" s="58"/>
      <c r="K49" s="73">
        <f t="shared" si="3"/>
        <v>0</v>
      </c>
      <c r="L49" s="58"/>
      <c r="M49" s="72">
        <f t="shared" si="4"/>
        <v>0</v>
      </c>
      <c r="N49" s="73">
        <f t="shared" si="5"/>
        <v>0</v>
      </c>
      <c r="O49" s="58"/>
      <c r="P49" s="59"/>
    </row>
    <row r="50" spans="1:16" s="5" customFormat="1" ht="13" x14ac:dyDescent="0.35">
      <c r="A50" s="42">
        <f t="shared" si="6"/>
        <v>33</v>
      </c>
      <c r="B50" s="38"/>
      <c r="C50" s="38"/>
      <c r="D50" s="46"/>
      <c r="E50" s="49"/>
      <c r="F50" s="70">
        <f t="shared" si="0"/>
        <v>0</v>
      </c>
      <c r="G50" s="122"/>
      <c r="H50" s="52">
        <f t="shared" si="1"/>
        <v>0</v>
      </c>
      <c r="I50" s="56">
        <f t="shared" si="2"/>
        <v>0</v>
      </c>
      <c r="J50" s="58"/>
      <c r="K50" s="73">
        <f t="shared" si="3"/>
        <v>0</v>
      </c>
      <c r="L50" s="58"/>
      <c r="M50" s="72">
        <f t="shared" si="4"/>
        <v>0</v>
      </c>
      <c r="N50" s="73">
        <f t="shared" si="5"/>
        <v>0</v>
      </c>
      <c r="O50" s="58"/>
      <c r="P50" s="59"/>
    </row>
    <row r="51" spans="1:16" s="5" customFormat="1" ht="13" x14ac:dyDescent="0.35">
      <c r="A51" s="42">
        <f t="shared" si="6"/>
        <v>34</v>
      </c>
      <c r="B51" s="38"/>
      <c r="C51" s="38"/>
      <c r="D51" s="46"/>
      <c r="E51" s="49"/>
      <c r="F51" s="70">
        <f t="shared" si="0"/>
        <v>0</v>
      </c>
      <c r="G51" s="122"/>
      <c r="H51" s="52">
        <f t="shared" si="1"/>
        <v>0</v>
      </c>
      <c r="I51" s="56">
        <f t="shared" si="2"/>
        <v>0</v>
      </c>
      <c r="J51" s="58"/>
      <c r="K51" s="73">
        <f t="shared" si="3"/>
        <v>0</v>
      </c>
      <c r="L51" s="58"/>
      <c r="M51" s="72">
        <f t="shared" si="4"/>
        <v>0</v>
      </c>
      <c r="N51" s="73">
        <f t="shared" si="5"/>
        <v>0</v>
      </c>
      <c r="O51" s="58"/>
      <c r="P51" s="59"/>
    </row>
    <row r="52" spans="1:16" s="5" customFormat="1" ht="13" x14ac:dyDescent="0.35">
      <c r="A52" s="42">
        <f t="shared" si="6"/>
        <v>35</v>
      </c>
      <c r="B52" s="38"/>
      <c r="C52" s="38"/>
      <c r="D52" s="46"/>
      <c r="E52" s="49"/>
      <c r="F52" s="70">
        <f t="shared" si="0"/>
        <v>0</v>
      </c>
      <c r="G52" s="122"/>
      <c r="H52" s="52">
        <f t="shared" si="1"/>
        <v>0</v>
      </c>
      <c r="I52" s="56">
        <f t="shared" si="2"/>
        <v>0</v>
      </c>
      <c r="J52" s="58"/>
      <c r="K52" s="73">
        <f t="shared" si="3"/>
        <v>0</v>
      </c>
      <c r="L52" s="58"/>
      <c r="M52" s="72">
        <f t="shared" si="4"/>
        <v>0</v>
      </c>
      <c r="N52" s="73">
        <f t="shared" si="5"/>
        <v>0</v>
      </c>
      <c r="O52" s="58"/>
      <c r="P52" s="59"/>
    </row>
    <row r="53" spans="1:16" s="5" customFormat="1" ht="13" x14ac:dyDescent="0.35">
      <c r="A53" s="42">
        <f t="shared" si="6"/>
        <v>36</v>
      </c>
      <c r="B53" s="38"/>
      <c r="C53" s="38"/>
      <c r="D53" s="46"/>
      <c r="E53" s="49"/>
      <c r="F53" s="70">
        <f t="shared" si="0"/>
        <v>0</v>
      </c>
      <c r="G53" s="122"/>
      <c r="H53" s="52">
        <f t="shared" si="1"/>
        <v>0</v>
      </c>
      <c r="I53" s="56">
        <f t="shared" si="2"/>
        <v>0</v>
      </c>
      <c r="J53" s="58"/>
      <c r="K53" s="73">
        <f t="shared" si="3"/>
        <v>0</v>
      </c>
      <c r="L53" s="58"/>
      <c r="M53" s="72">
        <f t="shared" si="4"/>
        <v>0</v>
      </c>
      <c r="N53" s="73">
        <f t="shared" si="5"/>
        <v>0</v>
      </c>
      <c r="O53" s="58"/>
      <c r="P53" s="59"/>
    </row>
    <row r="54" spans="1:16" s="5" customFormat="1" ht="13" x14ac:dyDescent="0.35">
      <c r="A54" s="42">
        <f t="shared" si="6"/>
        <v>37</v>
      </c>
      <c r="B54" s="38"/>
      <c r="C54" s="38"/>
      <c r="D54" s="46"/>
      <c r="E54" s="49"/>
      <c r="F54" s="70">
        <f t="shared" si="0"/>
        <v>0</v>
      </c>
      <c r="G54" s="122"/>
      <c r="H54" s="52">
        <f t="shared" si="1"/>
        <v>0</v>
      </c>
      <c r="I54" s="56">
        <f t="shared" si="2"/>
        <v>0</v>
      </c>
      <c r="J54" s="58"/>
      <c r="K54" s="73">
        <f t="shared" si="3"/>
        <v>0</v>
      </c>
      <c r="L54" s="58"/>
      <c r="M54" s="72">
        <f t="shared" si="4"/>
        <v>0</v>
      </c>
      <c r="N54" s="73">
        <f t="shared" si="5"/>
        <v>0</v>
      </c>
      <c r="O54" s="58"/>
      <c r="P54" s="59"/>
    </row>
    <row r="55" spans="1:16" s="5" customFormat="1" ht="13" x14ac:dyDescent="0.35">
      <c r="A55" s="42">
        <f t="shared" si="6"/>
        <v>38</v>
      </c>
      <c r="B55" s="38"/>
      <c r="C55" s="38"/>
      <c r="D55" s="46"/>
      <c r="E55" s="49"/>
      <c r="F55" s="70">
        <f t="shared" si="0"/>
        <v>0</v>
      </c>
      <c r="G55" s="122"/>
      <c r="H55" s="52">
        <f t="shared" si="1"/>
        <v>0</v>
      </c>
      <c r="I55" s="56">
        <f t="shared" si="2"/>
        <v>0</v>
      </c>
      <c r="J55" s="58"/>
      <c r="K55" s="73">
        <f t="shared" si="3"/>
        <v>0</v>
      </c>
      <c r="L55" s="58"/>
      <c r="M55" s="72">
        <f t="shared" si="4"/>
        <v>0</v>
      </c>
      <c r="N55" s="73">
        <f t="shared" si="5"/>
        <v>0</v>
      </c>
      <c r="O55" s="58"/>
      <c r="P55" s="59"/>
    </row>
    <row r="56" spans="1:16" s="5" customFormat="1" ht="13" x14ac:dyDescent="0.35">
      <c r="A56" s="42">
        <f t="shared" si="6"/>
        <v>39</v>
      </c>
      <c r="B56" s="38"/>
      <c r="C56" s="38"/>
      <c r="D56" s="46"/>
      <c r="E56" s="49"/>
      <c r="F56" s="70">
        <f t="shared" si="0"/>
        <v>0</v>
      </c>
      <c r="G56" s="122"/>
      <c r="H56" s="52">
        <f t="shared" si="1"/>
        <v>0</v>
      </c>
      <c r="I56" s="56">
        <f t="shared" si="2"/>
        <v>0</v>
      </c>
      <c r="J56" s="58"/>
      <c r="K56" s="73">
        <f t="shared" si="3"/>
        <v>0</v>
      </c>
      <c r="L56" s="58"/>
      <c r="M56" s="72">
        <f t="shared" si="4"/>
        <v>0</v>
      </c>
      <c r="N56" s="73">
        <f t="shared" si="5"/>
        <v>0</v>
      </c>
      <c r="O56" s="58"/>
      <c r="P56" s="59"/>
    </row>
    <row r="57" spans="1:16" s="5" customFormat="1" ht="13.5" thickBot="1" x14ac:dyDescent="0.4">
      <c r="A57" s="43">
        <f>A56+1</f>
        <v>40</v>
      </c>
      <c r="B57" s="44"/>
      <c r="C57" s="44"/>
      <c r="D57" s="47"/>
      <c r="E57" s="50"/>
      <c r="F57" s="71">
        <f t="shared" si="0"/>
        <v>0</v>
      </c>
      <c r="G57" s="123"/>
      <c r="H57" s="55">
        <f t="shared" si="1"/>
        <v>0</v>
      </c>
      <c r="I57" s="57">
        <f t="shared" si="2"/>
        <v>0</v>
      </c>
      <c r="J57" s="60"/>
      <c r="K57" s="74">
        <f t="shared" si="3"/>
        <v>0</v>
      </c>
      <c r="L57" s="60"/>
      <c r="M57" s="74">
        <f t="shared" si="4"/>
        <v>0</v>
      </c>
      <c r="N57" s="75">
        <f t="shared" si="5"/>
        <v>0</v>
      </c>
      <c r="O57" s="60"/>
      <c r="P57" s="62"/>
    </row>
    <row r="60" spans="1:16" ht="13" x14ac:dyDescent="0.3">
      <c r="A60" s="24" t="s">
        <v>25</v>
      </c>
      <c r="B60" s="24"/>
    </row>
    <row r="61" spans="1:16" ht="13.5" thickBot="1" x14ac:dyDescent="0.35">
      <c r="A61" s="24"/>
      <c r="B61" s="24"/>
    </row>
    <row r="62" spans="1:16" ht="26.5" thickBot="1" x14ac:dyDescent="0.3">
      <c r="A62" s="25" t="s">
        <v>31</v>
      </c>
      <c r="B62" s="26" t="s">
        <v>32</v>
      </c>
    </row>
    <row r="63" spans="1:16" ht="13" x14ac:dyDescent="0.25">
      <c r="A63" s="27" t="s">
        <v>26</v>
      </c>
      <c r="B63" s="28" t="s">
        <v>33</v>
      </c>
    </row>
    <row r="64" spans="1:16" ht="13" x14ac:dyDescent="0.25">
      <c r="A64" s="29" t="s">
        <v>27</v>
      </c>
      <c r="B64" s="30" t="s">
        <v>41</v>
      </c>
    </row>
    <row r="65" spans="1:2" ht="13" x14ac:dyDescent="0.25">
      <c r="A65" s="29" t="s">
        <v>28</v>
      </c>
      <c r="B65" s="30" t="s">
        <v>34</v>
      </c>
    </row>
    <row r="66" spans="1:2" ht="13" x14ac:dyDescent="0.25">
      <c r="A66" s="29" t="s">
        <v>29</v>
      </c>
      <c r="B66" s="30" t="s">
        <v>35</v>
      </c>
    </row>
    <row r="67" spans="1:2" ht="13.5" thickBot="1" x14ac:dyDescent="0.3">
      <c r="A67" s="31" t="s">
        <v>30</v>
      </c>
      <c r="B67" s="32" t="s">
        <v>36</v>
      </c>
    </row>
  </sheetData>
  <sheetProtection algorithmName="SHA-512" hashValue="ine4P9KU5eP8KooLkeVJRCS3/NbFXXTBhHAlhFs7ZQyAGSUsKvWn3sgNxqg2gsgxZJfB/tw4NNTXv5MXkbVssQ==" saltValue="Zl++y6h7EsGDEIWykMhEPw==" spinCount="100000" sheet="1" objects="1" scenarios="1"/>
  <mergeCells count="13">
    <mergeCell ref="O15:P15"/>
    <mergeCell ref="B4:E4"/>
    <mergeCell ref="D5:E5"/>
    <mergeCell ref="I5:I6"/>
    <mergeCell ref="F6:G6"/>
    <mergeCell ref="F7:G7"/>
    <mergeCell ref="I7:I8"/>
    <mergeCell ref="F8:G8"/>
    <mergeCell ref="A15:D15"/>
    <mergeCell ref="E15:F15"/>
    <mergeCell ref="G15:I15"/>
    <mergeCell ref="J15:K15"/>
    <mergeCell ref="L15:N15"/>
  </mergeCells>
  <conditionalFormatting sqref="G18:I57">
    <cfRule type="cellIs" dxfId="1" priority="1" operator="lessThan">
      <formula>0</formula>
    </cfRule>
  </conditionalFormatting>
  <printOptions horizontalCentered="1"/>
  <pageMargins left="0.70866141732283472" right="0.70866141732283472" top="0.78740157480314965" bottom="0.78740157480314965" header="0.31496062992125984" footer="0.31496062992125984"/>
  <pageSetup paperSize="8" scale="60" orientation="landscape" r:id="rId1"/>
  <headerFooter>
    <oddFooter>&amp;LV2.0, 07/2022, Formular OF Bindungsbonus  &amp;R&amp;P</oddFooter>
  </headerFooter>
  <ignoredErrors>
    <ignoredError sqref="B63:B67" numberStoredAsText="1"/>
    <ignoredError sqref="F18:F57 A18:A57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C13A367-D025-402B-8298-B1C373E51F2E}">
          <x14:formula1>
            <xm:f>Werte!$A$2:$A$3</xm:f>
          </x14:formula1>
          <xm:sqref>C18:C57</xm:sqref>
        </x14:dataValidation>
        <x14:dataValidation type="list" allowBlank="1" showInputMessage="1" showErrorMessage="1" xr:uid="{48928F68-AF1E-4394-A4A0-917C1C5039E1}">
          <x14:formula1>
            <xm:f>Werte!$B$2:$B$5</xm:f>
          </x14:formula1>
          <xm:sqref>D18:D57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6"/>
  <sheetViews>
    <sheetView showGridLines="0" zoomScale="70" zoomScaleNormal="70" zoomScalePageLayoutView="70" workbookViewId="0">
      <selection activeCell="D7" sqref="D7"/>
    </sheetView>
  </sheetViews>
  <sheetFormatPr baseColWidth="10" defaultRowHeight="14.5" x14ac:dyDescent="0.35"/>
  <cols>
    <col min="1" max="1" width="27.7265625" style="69" customWidth="1"/>
    <col min="2" max="2" width="49" style="69" customWidth="1"/>
    <col min="3" max="5" width="26.1796875" style="69" customWidth="1"/>
    <col min="6" max="16384" width="10.90625" style="69"/>
  </cols>
  <sheetData>
    <row r="1" spans="1:13" s="77" customFormat="1" ht="24" customHeight="1" x14ac:dyDescent="0.35">
      <c r="B1" s="78"/>
      <c r="C1" s="79"/>
      <c r="D1" s="79"/>
    </row>
    <row r="2" spans="1:13" s="98" customFormat="1" ht="46.5" customHeight="1" x14ac:dyDescent="0.35">
      <c r="A2" s="138" t="s">
        <v>13</v>
      </c>
      <c r="B2" s="138"/>
      <c r="C2" s="138"/>
      <c r="D2" s="138"/>
      <c r="E2" s="138"/>
      <c r="F2" s="96"/>
      <c r="G2" s="96"/>
      <c r="H2" s="96"/>
      <c r="I2" s="96"/>
      <c r="J2" s="96"/>
      <c r="K2" s="97"/>
    </row>
    <row r="3" spans="1:13" s="77" customFormat="1" ht="20" x14ac:dyDescent="0.35">
      <c r="A3" s="82"/>
      <c r="B3" s="82"/>
      <c r="C3" s="82"/>
      <c r="D3" s="82"/>
      <c r="E3" s="82"/>
      <c r="F3" s="80"/>
      <c r="G3" s="80"/>
      <c r="H3" s="80"/>
      <c r="I3" s="80"/>
      <c r="J3" s="80"/>
      <c r="K3" s="81"/>
    </row>
    <row r="4" spans="1:13" s="77" customFormat="1" ht="20" x14ac:dyDescent="0.35">
      <c r="A4" s="82"/>
      <c r="B4" s="82"/>
      <c r="C4" s="82"/>
      <c r="D4" s="82"/>
      <c r="E4" s="82"/>
      <c r="F4" s="80"/>
      <c r="G4" s="80"/>
      <c r="H4" s="80"/>
      <c r="I4" s="80"/>
      <c r="J4" s="80"/>
      <c r="K4" s="81"/>
    </row>
    <row r="5" spans="1:13" s="77" customFormat="1" ht="20" x14ac:dyDescent="0.3">
      <c r="A5" s="82"/>
      <c r="B5" s="98"/>
      <c r="C5" s="103" t="s">
        <v>0</v>
      </c>
      <c r="D5" s="105">
        <f>'ANS_ABR lfd. Studierende'!$F$4</f>
        <v>0</v>
      </c>
      <c r="E5" s="83"/>
      <c r="F5" s="84"/>
      <c r="G5" s="80"/>
      <c r="H5" s="80"/>
      <c r="I5" s="80"/>
      <c r="J5" s="80"/>
      <c r="K5" s="81"/>
    </row>
    <row r="6" spans="1:13" s="85" customFormat="1" ht="14" x14ac:dyDescent="0.3">
      <c r="B6" s="99"/>
      <c r="C6" s="104" t="s">
        <v>22</v>
      </c>
      <c r="D6" s="106">
        <f>'ANS_ABR lfd. Studierende'!$F$7</f>
        <v>0</v>
      </c>
      <c r="G6" s="86"/>
      <c r="I6" s="140"/>
      <c r="K6" s="87"/>
      <c r="L6" s="88"/>
      <c r="M6" s="88"/>
    </row>
    <row r="7" spans="1:13" s="85" customFormat="1" ht="14" x14ac:dyDescent="0.3">
      <c r="B7" s="99"/>
      <c r="C7" s="104" t="s">
        <v>24</v>
      </c>
      <c r="D7" s="107">
        <f>'ANS_ABR lfd. Studierende'!$F$8</f>
        <v>0</v>
      </c>
      <c r="G7" s="89"/>
      <c r="I7" s="140"/>
      <c r="L7" s="88"/>
      <c r="M7" s="88"/>
    </row>
    <row r="8" spans="1:13" s="90" customFormat="1" ht="15" customHeight="1" x14ac:dyDescent="0.3">
      <c r="B8" s="100"/>
      <c r="D8" s="108"/>
      <c r="E8" s="91"/>
      <c r="F8" s="139"/>
      <c r="G8" s="139"/>
      <c r="H8" s="139"/>
      <c r="I8" s="139"/>
      <c r="J8" s="92"/>
      <c r="L8" s="88"/>
      <c r="M8" s="88"/>
    </row>
    <row r="9" spans="1:13" s="93" customFormat="1" x14ac:dyDescent="0.35">
      <c r="B9" s="101" t="s">
        <v>8</v>
      </c>
      <c r="C9" s="94"/>
      <c r="D9" s="109">
        <f>'ANS_ABR lfd. Studierende'!$F$9</f>
        <v>0</v>
      </c>
      <c r="I9" s="95"/>
      <c r="L9" s="69"/>
      <c r="M9" s="69"/>
    </row>
    <row r="10" spans="1:13" s="93" customFormat="1" ht="15" thickBot="1" x14ac:dyDescent="0.4">
      <c r="B10" s="102" t="s">
        <v>17</v>
      </c>
      <c r="C10" s="94"/>
      <c r="D10" s="110">
        <f>D13</f>
        <v>0</v>
      </c>
      <c r="I10" s="95"/>
      <c r="K10" s="95"/>
      <c r="L10" s="69"/>
      <c r="M10" s="69"/>
    </row>
    <row r="11" spans="1:13" ht="15" thickBot="1" x14ac:dyDescent="0.4"/>
    <row r="12" spans="1:13" s="93" customFormat="1" ht="42.5" thickBot="1" x14ac:dyDescent="0.3">
      <c r="A12" s="111" t="s">
        <v>3</v>
      </c>
      <c r="B12" s="112" t="s">
        <v>14</v>
      </c>
      <c r="C12" s="113" t="s">
        <v>5</v>
      </c>
      <c r="D12" s="113" t="s">
        <v>6</v>
      </c>
      <c r="E12" s="114" t="s">
        <v>7</v>
      </c>
    </row>
    <row r="13" spans="1:13" s="77" customFormat="1" ht="15" customHeight="1" x14ac:dyDescent="0.35">
      <c r="A13" s="115"/>
      <c r="B13" s="116"/>
      <c r="C13" s="117"/>
      <c r="D13" s="118">
        <f>SUM(D14:D56)</f>
        <v>0</v>
      </c>
      <c r="E13" s="119"/>
    </row>
    <row r="14" spans="1:13" s="77" customFormat="1" ht="13" x14ac:dyDescent="0.35">
      <c r="A14" s="42"/>
      <c r="B14" s="63"/>
      <c r="C14" s="64"/>
      <c r="D14" s="120">
        <f>-C14*$D$9</f>
        <v>0</v>
      </c>
      <c r="E14" s="65"/>
    </row>
    <row r="15" spans="1:13" x14ac:dyDescent="0.35">
      <c r="A15" s="42"/>
      <c r="B15" s="63"/>
      <c r="C15" s="64"/>
      <c r="D15" s="120">
        <f t="shared" ref="D15:D56" si="0">-C15*$D$9</f>
        <v>0</v>
      </c>
      <c r="E15" s="65"/>
    </row>
    <row r="16" spans="1:13" x14ac:dyDescent="0.35">
      <c r="A16" s="42"/>
      <c r="B16" s="63"/>
      <c r="C16" s="64"/>
      <c r="D16" s="120">
        <f t="shared" si="0"/>
        <v>0</v>
      </c>
      <c r="E16" s="65"/>
    </row>
    <row r="17" spans="1:5" x14ac:dyDescent="0.35">
      <c r="A17" s="42"/>
      <c r="B17" s="63"/>
      <c r="C17" s="64"/>
      <c r="D17" s="120">
        <f t="shared" si="0"/>
        <v>0</v>
      </c>
      <c r="E17" s="65"/>
    </row>
    <row r="18" spans="1:5" x14ac:dyDescent="0.35">
      <c r="A18" s="42"/>
      <c r="B18" s="63"/>
      <c r="C18" s="64"/>
      <c r="D18" s="120">
        <f t="shared" si="0"/>
        <v>0</v>
      </c>
      <c r="E18" s="65"/>
    </row>
    <row r="19" spans="1:5" x14ac:dyDescent="0.35">
      <c r="A19" s="42"/>
      <c r="B19" s="63"/>
      <c r="C19" s="64"/>
      <c r="D19" s="120">
        <f t="shared" si="0"/>
        <v>0</v>
      </c>
      <c r="E19" s="65"/>
    </row>
    <row r="20" spans="1:5" x14ac:dyDescent="0.35">
      <c r="A20" s="42"/>
      <c r="B20" s="63"/>
      <c r="C20" s="64"/>
      <c r="D20" s="120">
        <f t="shared" si="0"/>
        <v>0</v>
      </c>
      <c r="E20" s="65"/>
    </row>
    <row r="21" spans="1:5" x14ac:dyDescent="0.35">
      <c r="A21" s="42"/>
      <c r="B21" s="63"/>
      <c r="C21" s="64"/>
      <c r="D21" s="120">
        <f t="shared" si="0"/>
        <v>0</v>
      </c>
      <c r="E21" s="65"/>
    </row>
    <row r="22" spans="1:5" x14ac:dyDescent="0.35">
      <c r="A22" s="42"/>
      <c r="B22" s="63"/>
      <c r="C22" s="64"/>
      <c r="D22" s="120">
        <f t="shared" si="0"/>
        <v>0</v>
      </c>
      <c r="E22" s="65"/>
    </row>
    <row r="23" spans="1:5" x14ac:dyDescent="0.35">
      <c r="A23" s="42"/>
      <c r="B23" s="63"/>
      <c r="C23" s="64"/>
      <c r="D23" s="120">
        <f t="shared" si="0"/>
        <v>0</v>
      </c>
      <c r="E23" s="65"/>
    </row>
    <row r="24" spans="1:5" x14ac:dyDescent="0.35">
      <c r="A24" s="42"/>
      <c r="B24" s="63"/>
      <c r="C24" s="64"/>
      <c r="D24" s="120">
        <f t="shared" si="0"/>
        <v>0</v>
      </c>
      <c r="E24" s="65"/>
    </row>
    <row r="25" spans="1:5" x14ac:dyDescent="0.35">
      <c r="A25" s="42"/>
      <c r="B25" s="63"/>
      <c r="C25" s="64"/>
      <c r="D25" s="120">
        <f t="shared" si="0"/>
        <v>0</v>
      </c>
      <c r="E25" s="65"/>
    </row>
    <row r="26" spans="1:5" x14ac:dyDescent="0.35">
      <c r="A26" s="42"/>
      <c r="B26" s="63"/>
      <c r="C26" s="64"/>
      <c r="D26" s="120">
        <f t="shared" si="0"/>
        <v>0</v>
      </c>
      <c r="E26" s="65"/>
    </row>
    <row r="27" spans="1:5" x14ac:dyDescent="0.35">
      <c r="A27" s="42"/>
      <c r="B27" s="63"/>
      <c r="C27" s="64"/>
      <c r="D27" s="120">
        <f t="shared" si="0"/>
        <v>0</v>
      </c>
      <c r="E27" s="65"/>
    </row>
    <row r="28" spans="1:5" x14ac:dyDescent="0.35">
      <c r="A28" s="42"/>
      <c r="B28" s="63"/>
      <c r="C28" s="64"/>
      <c r="D28" s="120">
        <f t="shared" si="0"/>
        <v>0</v>
      </c>
      <c r="E28" s="65"/>
    </row>
    <row r="29" spans="1:5" x14ac:dyDescent="0.35">
      <c r="A29" s="42"/>
      <c r="B29" s="63"/>
      <c r="C29" s="64"/>
      <c r="D29" s="120">
        <f t="shared" si="0"/>
        <v>0</v>
      </c>
      <c r="E29" s="65"/>
    </row>
    <row r="30" spans="1:5" x14ac:dyDescent="0.35">
      <c r="A30" s="42"/>
      <c r="B30" s="63"/>
      <c r="C30" s="64"/>
      <c r="D30" s="120">
        <f t="shared" si="0"/>
        <v>0</v>
      </c>
      <c r="E30" s="65"/>
    </row>
    <row r="31" spans="1:5" x14ac:dyDescent="0.35">
      <c r="A31" s="42"/>
      <c r="B31" s="63"/>
      <c r="C31" s="64"/>
      <c r="D31" s="120">
        <f t="shared" si="0"/>
        <v>0</v>
      </c>
      <c r="E31" s="65"/>
    </row>
    <row r="32" spans="1:5" x14ac:dyDescent="0.35">
      <c r="A32" s="42"/>
      <c r="B32" s="63"/>
      <c r="C32" s="64"/>
      <c r="D32" s="120">
        <f t="shared" si="0"/>
        <v>0</v>
      </c>
      <c r="E32" s="65"/>
    </row>
    <row r="33" spans="1:5" x14ac:dyDescent="0.35">
      <c r="A33" s="42"/>
      <c r="B33" s="63"/>
      <c r="C33" s="64"/>
      <c r="D33" s="120">
        <f t="shared" si="0"/>
        <v>0</v>
      </c>
      <c r="E33" s="65"/>
    </row>
    <row r="34" spans="1:5" x14ac:dyDescent="0.35">
      <c r="A34" s="42"/>
      <c r="B34" s="63"/>
      <c r="C34" s="64"/>
      <c r="D34" s="120">
        <f t="shared" si="0"/>
        <v>0</v>
      </c>
      <c r="E34" s="65"/>
    </row>
    <row r="35" spans="1:5" x14ac:dyDescent="0.35">
      <c r="A35" s="42"/>
      <c r="B35" s="63"/>
      <c r="C35" s="64"/>
      <c r="D35" s="120">
        <f t="shared" si="0"/>
        <v>0</v>
      </c>
      <c r="E35" s="65"/>
    </row>
    <row r="36" spans="1:5" x14ac:dyDescent="0.35">
      <c r="A36" s="42"/>
      <c r="B36" s="63"/>
      <c r="C36" s="64"/>
      <c r="D36" s="120">
        <f t="shared" si="0"/>
        <v>0</v>
      </c>
      <c r="E36" s="65"/>
    </row>
    <row r="37" spans="1:5" x14ac:dyDescent="0.35">
      <c r="A37" s="42"/>
      <c r="B37" s="63"/>
      <c r="C37" s="64"/>
      <c r="D37" s="120">
        <f t="shared" si="0"/>
        <v>0</v>
      </c>
      <c r="E37" s="65"/>
    </row>
    <row r="38" spans="1:5" x14ac:dyDescent="0.35">
      <c r="A38" s="42"/>
      <c r="B38" s="63"/>
      <c r="C38" s="64"/>
      <c r="D38" s="120">
        <f t="shared" si="0"/>
        <v>0</v>
      </c>
      <c r="E38" s="65"/>
    </row>
    <row r="39" spans="1:5" x14ac:dyDescent="0.35">
      <c r="A39" s="42"/>
      <c r="B39" s="63"/>
      <c r="C39" s="64"/>
      <c r="D39" s="120">
        <f t="shared" si="0"/>
        <v>0</v>
      </c>
      <c r="E39" s="65"/>
    </row>
    <row r="40" spans="1:5" x14ac:dyDescent="0.35">
      <c r="A40" s="42"/>
      <c r="B40" s="63"/>
      <c r="C40" s="64"/>
      <c r="D40" s="120">
        <f t="shared" si="0"/>
        <v>0</v>
      </c>
      <c r="E40" s="65"/>
    </row>
    <row r="41" spans="1:5" x14ac:dyDescent="0.35">
      <c r="A41" s="42"/>
      <c r="B41" s="63"/>
      <c r="C41" s="64"/>
      <c r="D41" s="120">
        <f t="shared" si="0"/>
        <v>0</v>
      </c>
      <c r="E41" s="65"/>
    </row>
    <row r="42" spans="1:5" x14ac:dyDescent="0.35">
      <c r="A42" s="42"/>
      <c r="B42" s="63"/>
      <c r="C42" s="64"/>
      <c r="D42" s="120">
        <f t="shared" si="0"/>
        <v>0</v>
      </c>
      <c r="E42" s="65"/>
    </row>
    <row r="43" spans="1:5" x14ac:dyDescent="0.35">
      <c r="A43" s="42"/>
      <c r="B43" s="63"/>
      <c r="C43" s="64"/>
      <c r="D43" s="120">
        <f t="shared" si="0"/>
        <v>0</v>
      </c>
      <c r="E43" s="65"/>
    </row>
    <row r="44" spans="1:5" x14ac:dyDescent="0.35">
      <c r="A44" s="42"/>
      <c r="B44" s="63"/>
      <c r="C44" s="64"/>
      <c r="D44" s="120">
        <f t="shared" si="0"/>
        <v>0</v>
      </c>
      <c r="E44" s="65"/>
    </row>
    <row r="45" spans="1:5" x14ac:dyDescent="0.35">
      <c r="A45" s="42"/>
      <c r="B45" s="63"/>
      <c r="C45" s="64"/>
      <c r="D45" s="120">
        <f t="shared" si="0"/>
        <v>0</v>
      </c>
      <c r="E45" s="65"/>
    </row>
    <row r="46" spans="1:5" x14ac:dyDescent="0.35">
      <c r="A46" s="42"/>
      <c r="B46" s="63"/>
      <c r="C46" s="64"/>
      <c r="D46" s="120">
        <f t="shared" si="0"/>
        <v>0</v>
      </c>
      <c r="E46" s="65"/>
    </row>
    <row r="47" spans="1:5" x14ac:dyDescent="0.35">
      <c r="A47" s="42"/>
      <c r="B47" s="63"/>
      <c r="C47" s="64"/>
      <c r="D47" s="120">
        <f t="shared" si="0"/>
        <v>0</v>
      </c>
      <c r="E47" s="65"/>
    </row>
    <row r="48" spans="1:5" x14ac:dyDescent="0.35">
      <c r="A48" s="42"/>
      <c r="B48" s="63"/>
      <c r="C48" s="64"/>
      <c r="D48" s="120">
        <f t="shared" si="0"/>
        <v>0</v>
      </c>
      <c r="E48" s="65"/>
    </row>
    <row r="49" spans="1:5" x14ac:dyDescent="0.35">
      <c r="A49" s="42"/>
      <c r="B49" s="63"/>
      <c r="C49" s="64"/>
      <c r="D49" s="120">
        <f t="shared" si="0"/>
        <v>0</v>
      </c>
      <c r="E49" s="65"/>
    </row>
    <row r="50" spans="1:5" x14ac:dyDescent="0.35">
      <c r="A50" s="42"/>
      <c r="B50" s="63"/>
      <c r="C50" s="64"/>
      <c r="D50" s="120">
        <f t="shared" si="0"/>
        <v>0</v>
      </c>
      <c r="E50" s="65"/>
    </row>
    <row r="51" spans="1:5" x14ac:dyDescent="0.35">
      <c r="A51" s="42"/>
      <c r="B51" s="63"/>
      <c r="C51" s="64"/>
      <c r="D51" s="120">
        <f t="shared" si="0"/>
        <v>0</v>
      </c>
      <c r="E51" s="65"/>
    </row>
    <row r="52" spans="1:5" x14ac:dyDescent="0.35">
      <c r="A52" s="42"/>
      <c r="B52" s="63"/>
      <c r="C52" s="64"/>
      <c r="D52" s="120">
        <f t="shared" si="0"/>
        <v>0</v>
      </c>
      <c r="E52" s="65"/>
    </row>
    <row r="53" spans="1:5" x14ac:dyDescent="0.35">
      <c r="A53" s="42"/>
      <c r="B53" s="63"/>
      <c r="C53" s="64"/>
      <c r="D53" s="120">
        <f t="shared" si="0"/>
        <v>0</v>
      </c>
      <c r="E53" s="65"/>
    </row>
    <row r="54" spans="1:5" x14ac:dyDescent="0.35">
      <c r="A54" s="42"/>
      <c r="B54" s="63"/>
      <c r="C54" s="64"/>
      <c r="D54" s="120">
        <f t="shared" si="0"/>
        <v>0</v>
      </c>
      <c r="E54" s="65"/>
    </row>
    <row r="55" spans="1:5" x14ac:dyDescent="0.35">
      <c r="A55" s="42"/>
      <c r="B55" s="63"/>
      <c r="C55" s="64"/>
      <c r="D55" s="120">
        <f t="shared" si="0"/>
        <v>0</v>
      </c>
      <c r="E55" s="65"/>
    </row>
    <row r="56" spans="1:5" ht="15" thickBot="1" x14ac:dyDescent="0.4">
      <c r="A56" s="43"/>
      <c r="B56" s="66"/>
      <c r="C56" s="67"/>
      <c r="D56" s="121">
        <f t="shared" si="0"/>
        <v>0</v>
      </c>
      <c r="E56" s="68"/>
    </row>
  </sheetData>
  <sheetProtection algorithmName="SHA-512" hashValue="OwFk7xTQh1ZPhvkKXGhQG1tSSbbd+Tr536ypI/Isorn65tYFbEkE6FDgjhz87M2GsjRMsuKFkJ/taWVbCgWJiA==" saltValue="6qdK/v1nFSlXhEti/M018A==" spinCount="100000" sheet="1" objects="1" scenarios="1"/>
  <mergeCells count="3">
    <mergeCell ref="A2:E2"/>
    <mergeCell ref="F8:I8"/>
    <mergeCell ref="I6:I7"/>
  </mergeCells>
  <conditionalFormatting sqref="D14:D56">
    <cfRule type="cellIs" dxfId="0" priority="2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56" orientation="portrait" r:id="rId1"/>
  <headerFooter>
    <oddFooter>&amp;LV 2.0, 07/2022, Formular OF Bindungsbonus  &amp;R&amp;P</oddFooter>
  </headerFooter>
  <colBreaks count="1" manualBreakCount="1">
    <brk id="5" max="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5"/>
  <sheetViews>
    <sheetView workbookViewId="0">
      <selection activeCell="B1" sqref="B1"/>
    </sheetView>
  </sheetViews>
  <sheetFormatPr baseColWidth="10" defaultRowHeight="14.5" x14ac:dyDescent="0.35"/>
  <cols>
    <col min="1" max="1" width="16.81640625" bestFit="1" customWidth="1"/>
    <col min="2" max="2" width="19.453125" customWidth="1"/>
  </cols>
  <sheetData>
    <row r="1" spans="1:3" x14ac:dyDescent="0.35">
      <c r="A1" s="3" t="s">
        <v>16</v>
      </c>
      <c r="B1" s="3" t="s">
        <v>18</v>
      </c>
      <c r="C1" s="1"/>
    </row>
    <row r="2" spans="1:3" x14ac:dyDescent="0.35">
      <c r="A2" t="s">
        <v>4</v>
      </c>
      <c r="B2" t="s">
        <v>2</v>
      </c>
    </row>
    <row r="3" spans="1:3" x14ac:dyDescent="0.35">
      <c r="A3" t="s">
        <v>11</v>
      </c>
      <c r="B3" t="s">
        <v>19</v>
      </c>
    </row>
    <row r="4" spans="1:3" x14ac:dyDescent="0.35">
      <c r="B4" t="s">
        <v>20</v>
      </c>
    </row>
    <row r="5" spans="1:3" x14ac:dyDescent="0.35">
      <c r="B5" t="s">
        <v>21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Erläuterungen zum ANS_ABR</vt:lpstr>
      <vt:lpstr>Erläuterungen ABR_Rückzahlung</vt:lpstr>
      <vt:lpstr>ANS_ABR lfd. Studierende</vt:lpstr>
      <vt:lpstr>ABR_Rückzahlung</vt:lpstr>
      <vt:lpstr>Werte</vt:lpstr>
      <vt:lpstr>ABR_Rückzahlung!Druckbereich</vt:lpstr>
      <vt:lpstr>'ANS_ABR lfd. Studierende'!Druckbereich</vt:lpstr>
    </vt:vector>
  </TitlesOfParts>
  <Company>FSW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Zawada</dc:creator>
  <cp:lastModifiedBy>Ostermann Gerhard</cp:lastModifiedBy>
  <cp:lastPrinted>2022-08-23T10:17:35Z</cp:lastPrinted>
  <dcterms:created xsi:type="dcterms:W3CDTF">2021-11-10T14:37:29Z</dcterms:created>
  <dcterms:modified xsi:type="dcterms:W3CDTF">2022-08-23T10:20:39Z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